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10400" activeTab="0"/>
  </bookViews>
  <sheets>
    <sheet name="micpre" sheetId="1" r:id="rId1"/>
  </sheets>
  <definedNames>
    <definedName name="_xlnm.Print_Area" localSheetId="0">'micpre'!$A$1:$L$67</definedName>
  </definedNames>
  <calcPr fullCalcOnLoad="1"/>
</workbook>
</file>

<file path=xl/sharedStrings.xml><?xml version="1.0" encoding="utf-8"?>
<sst xmlns="http://schemas.openxmlformats.org/spreadsheetml/2006/main" count="468" uniqueCount="319">
  <si>
    <t>Qty</t>
  </si>
  <si>
    <t>Value</t>
  </si>
  <si>
    <t>Device</t>
  </si>
  <si>
    <t>Parts</t>
  </si>
  <si>
    <t>CML_PE-96173</t>
  </si>
  <si>
    <t>L3</t>
  </si>
  <si>
    <t>.0039uF</t>
  </si>
  <si>
    <t>C-EU050-025X075</t>
  </si>
  <si>
    <t>C12</t>
  </si>
  <si>
    <t>0</t>
  </si>
  <si>
    <t>R1/4W</t>
  </si>
  <si>
    <t>R1, R2</t>
  </si>
  <si>
    <t>0.1uF</t>
  </si>
  <si>
    <t>C-EU025-030X050</t>
  </si>
  <si>
    <t>C15, C16, C20</t>
  </si>
  <si>
    <t>0.22uF 400V</t>
  </si>
  <si>
    <t>C-EU225-113X268</t>
  </si>
  <si>
    <t>C7</t>
  </si>
  <si>
    <t>0.047uF</t>
  </si>
  <si>
    <t>C-EU050-035X075</t>
  </si>
  <si>
    <t>C19</t>
  </si>
  <si>
    <t>1.21k</t>
  </si>
  <si>
    <t>R2W_5083</t>
  </si>
  <si>
    <t>R17</t>
  </si>
  <si>
    <t>1N4148</t>
  </si>
  <si>
    <t>D5, D7</t>
  </si>
  <si>
    <t>R14</t>
  </si>
  <si>
    <t>2.2uF 400V</t>
  </si>
  <si>
    <t>C-EU275-173X316</t>
  </si>
  <si>
    <t>C4</t>
  </si>
  <si>
    <t>6.81k 0.1% MF</t>
  </si>
  <si>
    <t>R7, R9</t>
  </si>
  <si>
    <t>10k MF</t>
  </si>
  <si>
    <t>R15</t>
  </si>
  <si>
    <t>30.1k MF</t>
  </si>
  <si>
    <t>R4</t>
  </si>
  <si>
    <t>47.5k MF</t>
  </si>
  <si>
    <t>R11</t>
  </si>
  <si>
    <t>68.1k MF</t>
  </si>
  <si>
    <t>R10</t>
  </si>
  <si>
    <t>100</t>
  </si>
  <si>
    <t>R26</t>
  </si>
  <si>
    <t>R18</t>
  </si>
  <si>
    <t>124k</t>
  </si>
  <si>
    <t>R19, R27, R28</t>
  </si>
  <si>
    <t>R5, R29</t>
  </si>
  <si>
    <t>200 MF</t>
  </si>
  <si>
    <t>R3, R8, R12, R13</t>
  </si>
  <si>
    <t>262-75AB-01</t>
  </si>
  <si>
    <t>D01PA</t>
  </si>
  <si>
    <t>HS1, HS2</t>
  </si>
  <si>
    <t>390pF</t>
  </si>
  <si>
    <t>CAP_AXIAL_FILM_12X6</t>
  </si>
  <si>
    <t>C2</t>
  </si>
  <si>
    <t>499</t>
  </si>
  <si>
    <t>R22</t>
  </si>
  <si>
    <t>R16</t>
  </si>
  <si>
    <t>7201MD9AV2BE</t>
  </si>
  <si>
    <t>SW_DPDT_7XXXA</t>
  </si>
  <si>
    <t>SW1, SW2, SW3, SW4</t>
  </si>
  <si>
    <t>BL02RN2R1M2B</t>
  </si>
  <si>
    <t>FB_BL02RN2R1M2B</t>
  </si>
  <si>
    <t>FB1, FB2, FB3, FB4</t>
  </si>
  <si>
    <t>BZX55-3V9</t>
  </si>
  <si>
    <t>BZX55</t>
  </si>
  <si>
    <t>D1, D4</t>
  </si>
  <si>
    <t>C3D02060A</t>
  </si>
  <si>
    <t>MUR810</t>
  </si>
  <si>
    <t>D6</t>
  </si>
  <si>
    <t>J3</t>
  </si>
  <si>
    <t>ECC88</t>
  </si>
  <si>
    <t>TRIODE_9AJ_SH</t>
  </si>
  <si>
    <t>VT1, VT2</t>
  </si>
  <si>
    <t>FQP6N40CF</t>
  </si>
  <si>
    <t>MOSFET_TO2202</t>
  </si>
  <si>
    <t>Q1</t>
  </si>
  <si>
    <t>LL7903</t>
  </si>
  <si>
    <t>XFMR_LL7903</t>
  </si>
  <si>
    <t>T1</t>
  </si>
  <si>
    <t>LM2951HVT</t>
  </si>
  <si>
    <t>U1</t>
  </si>
  <si>
    <t>LT1373CN8</t>
  </si>
  <si>
    <t>U2</t>
  </si>
  <si>
    <t>NCJ6FI-H-0</t>
  </si>
  <si>
    <t>JACK_NCJ6FI-H</t>
  </si>
  <si>
    <t>J1, J2</t>
  </si>
  <si>
    <t>P6KEXX</t>
  </si>
  <si>
    <t>D3</t>
  </si>
  <si>
    <t>PLF1C471MDO1</t>
  </si>
  <si>
    <t>CPOL-EUE5-10.5</t>
  </si>
  <si>
    <t>C3, C5</t>
  </si>
  <si>
    <t>RK271111001T</t>
  </si>
  <si>
    <t>RV1</t>
  </si>
  <si>
    <t>RXEF075</t>
  </si>
  <si>
    <t>F1</t>
  </si>
  <si>
    <t>D2</t>
  </si>
  <si>
    <t>TSL1315RA-151</t>
  </si>
  <si>
    <t>IND_TSL1315</t>
  </si>
  <si>
    <t>L2, L5</t>
  </si>
  <si>
    <t>TSL1315RA-332</t>
  </si>
  <si>
    <t>L1, L4</t>
  </si>
  <si>
    <t>UPW1C331MPD</t>
  </si>
  <si>
    <t>CPOL-EUE3.5-8</t>
  </si>
  <si>
    <t>C11, C14, C22</t>
  </si>
  <si>
    <t>UPW1J221MPD6</t>
  </si>
  <si>
    <t>C1, C10, C13, C17</t>
  </si>
  <si>
    <t>CPOL-EUE5-13</t>
  </si>
  <si>
    <t>C6, C8, C9, C18, C21</t>
  </si>
  <si>
    <t>8109-RC</t>
  </si>
  <si>
    <t>Description</t>
  </si>
  <si>
    <t>Manufacturer</t>
  </si>
  <si>
    <t>Manuf. PN</t>
  </si>
  <si>
    <t>Vendor</t>
  </si>
  <si>
    <t>Vendor PN</t>
  </si>
  <si>
    <t>Cost Ea</t>
  </si>
  <si>
    <t>Cost Ext</t>
  </si>
  <si>
    <t>Notes</t>
  </si>
  <si>
    <t>Common mode inductor</t>
  </si>
  <si>
    <t>JW Miller</t>
  </si>
  <si>
    <t>Digi-Key</t>
  </si>
  <si>
    <t>M8904-ND</t>
  </si>
  <si>
    <t>Kemet</t>
  </si>
  <si>
    <t>Mouser</t>
  </si>
  <si>
    <t>.0039uF 63V+ 0.2LS</t>
  </si>
  <si>
    <t>Jumper wire (if needed)</t>
  </si>
  <si>
    <t>0.1uF 100V 0.1LS</t>
  </si>
  <si>
    <t>C320C104K1R5TA7303</t>
  </si>
  <si>
    <t>80-C320C104K1R-TR</t>
  </si>
  <si>
    <t>Wima</t>
  </si>
  <si>
    <t>MKP10-.22/400/10</t>
  </si>
  <si>
    <t>505-M10.22/400/10</t>
  </si>
  <si>
    <t>220uF 63V 5mmLS</t>
  </si>
  <si>
    <t>Nichicon</t>
  </si>
  <si>
    <t>647-UPW1J221MPD6</t>
  </si>
  <si>
    <t>647-UPW1C331MPD</t>
  </si>
  <si>
    <t>330uF 16V 3.5mmLS</t>
  </si>
  <si>
    <t>C322C473K1R5TA7301</t>
  </si>
  <si>
    <t>0.047uF 100V 0.2LS</t>
  </si>
  <si>
    <t>80-C322C473K1R-TR</t>
  </si>
  <si>
    <t>X7R ceramic or film OK</t>
  </si>
  <si>
    <t>390pF 50V film axial</t>
  </si>
  <si>
    <t>Xicon</t>
  </si>
  <si>
    <t>23PS139</t>
  </si>
  <si>
    <t>647-PLF1C471MDO1</t>
  </si>
  <si>
    <t>Can also use Os-con</t>
  </si>
  <si>
    <t>MKP4-2.2/400/10P27.5</t>
  </si>
  <si>
    <t>505-MKP42.2/400/10P</t>
  </si>
  <si>
    <t>2.2uF 400V film 27.5mmLS</t>
  </si>
  <si>
    <t>470uF 16V organic 5mmLS</t>
  </si>
  <si>
    <t>0.22uF 400V film 22.5mmLS</t>
  </si>
  <si>
    <t>UPS2V100MHD</t>
  </si>
  <si>
    <t>647-UPS2V100MHD</t>
  </si>
  <si>
    <t>10uF 350V 5mmLS</t>
  </si>
  <si>
    <t>Low impedance/ESR electrolytic</t>
  </si>
  <si>
    <t>3.9V zener diode</t>
  </si>
  <si>
    <t>Vishay</t>
  </si>
  <si>
    <t>BZX55C3V9-TAP</t>
  </si>
  <si>
    <t>78-BZX55C3V9-TAP</t>
  </si>
  <si>
    <t>SB380</t>
  </si>
  <si>
    <t>Fairchild</t>
  </si>
  <si>
    <t>3A 80V schottky diode</t>
  </si>
  <si>
    <t>512-SB380</t>
  </si>
  <si>
    <t>P6KE56</t>
  </si>
  <si>
    <t>56V 600W TVS</t>
  </si>
  <si>
    <t>P6KE56A-E3/54</t>
  </si>
  <si>
    <t>625-P6KE56A-E3</t>
  </si>
  <si>
    <t>Diode</t>
  </si>
  <si>
    <t>SiV Schottky 600V 2A</t>
  </si>
  <si>
    <t>CREE</t>
  </si>
  <si>
    <t>C3D02060A-ND</t>
  </si>
  <si>
    <t>512-1N4148</t>
  </si>
  <si>
    <t>Tyco/Raychem</t>
  </si>
  <si>
    <t>650-RXEF075</t>
  </si>
  <si>
    <t>PTC Fuse 750mA</t>
  </si>
  <si>
    <t>Ferrite bead</t>
  </si>
  <si>
    <t>Murata</t>
  </si>
  <si>
    <t>81-BL02RN2R1M2B</t>
  </si>
  <si>
    <t>Heatsink</t>
  </si>
  <si>
    <t>Wakefield</t>
  </si>
  <si>
    <t>567-262-75AB-01</t>
  </si>
  <si>
    <t>568-NCJ6FI-H-0</t>
  </si>
  <si>
    <t>Neutrik</t>
  </si>
  <si>
    <t>Jack, XLR3/2/4" TRS</t>
  </si>
  <si>
    <t>L712RA</t>
  </si>
  <si>
    <t>Jack, DC power</t>
  </si>
  <si>
    <t>Switchcraft</t>
  </si>
  <si>
    <t>DCJACK_L712RA</t>
  </si>
  <si>
    <t>Inductor, 3.3mH 440mA</t>
  </si>
  <si>
    <t>inductor, 150uH 2.1A</t>
  </si>
  <si>
    <t>MOSFET Nch 400V TO220</t>
  </si>
  <si>
    <t>FWPF6N40CF</t>
  </si>
  <si>
    <t>512-FQP6N40CF</t>
  </si>
  <si>
    <t>NA</t>
  </si>
  <si>
    <t>68.1k 1% 1/4W metal film</t>
  </si>
  <si>
    <t>6.8k 0.1% 1/4W metal film</t>
  </si>
  <si>
    <t>47.5k 1% 1/4W metal film</t>
  </si>
  <si>
    <t>124k 1% 1/4W metal film</t>
  </si>
  <si>
    <t>499 1% 1/4W metal film</t>
  </si>
  <si>
    <t>10.0k 1% 1/4W metal film</t>
  </si>
  <si>
    <t>5.11k 1% 1/4W metal film</t>
  </si>
  <si>
    <t>1.21k 1% 1/4W metal film</t>
  </si>
  <si>
    <t>100 1% 1/4W metal film</t>
  </si>
  <si>
    <t>200 1% 1/4W metal film</t>
  </si>
  <si>
    <t>30.1k 1% 1/4W metal film</t>
  </si>
  <si>
    <t>R6, R23</t>
  </si>
  <si>
    <t>5.11k</t>
  </si>
  <si>
    <t>Alps</t>
  </si>
  <si>
    <t>Switch DPDT RA PCB</t>
  </si>
  <si>
    <t>C&amp;K</t>
  </si>
  <si>
    <t>Transformer mic input</t>
  </si>
  <si>
    <t>Lundahl</t>
  </si>
  <si>
    <t>K&amp;K Audio (in US)</t>
  </si>
  <si>
    <t>National Semi</t>
  </si>
  <si>
    <t>IC Boost reg LT1373 DIP8</t>
  </si>
  <si>
    <t>Linear Tech</t>
  </si>
  <si>
    <t>Tube socket Noval PCB</t>
  </si>
  <si>
    <t>Belton</t>
  </si>
  <si>
    <t>VT9-PT-C</t>
  </si>
  <si>
    <t>1k .5W</t>
  </si>
  <si>
    <t>510k .5W</t>
  </si>
  <si>
    <t>1M .5W</t>
  </si>
  <si>
    <t>100 .5W</t>
  </si>
  <si>
    <t>10k 2W</t>
  </si>
  <si>
    <t>1k 1/2W metal film</t>
  </si>
  <si>
    <t>1M 1/2W metal film</t>
  </si>
  <si>
    <t>100 1/2W metal film</t>
  </si>
  <si>
    <t>CMF60511K00FHEK</t>
  </si>
  <si>
    <t>511k 1/2W metal film</t>
  </si>
  <si>
    <t>71-CMF60511K00FHEK</t>
  </si>
  <si>
    <t>CMF601K0000FKEK</t>
  </si>
  <si>
    <t>71-CMF601K0000FKEK</t>
  </si>
  <si>
    <t>CMF60100R00FHEK</t>
  </si>
  <si>
    <t>71-CMF60100R00FHEK</t>
  </si>
  <si>
    <t>CCF5568K1FKR36</t>
  </si>
  <si>
    <t>71-CCF55-68.1K</t>
  </si>
  <si>
    <t>CCF5547K5FKR36</t>
  </si>
  <si>
    <t>71-CCF55-47.5K</t>
  </si>
  <si>
    <t>CCF55124KFKE36</t>
  </si>
  <si>
    <t>71-CCF55124KFKE36</t>
  </si>
  <si>
    <t>R21, R25</t>
  </si>
  <si>
    <t>R20, R24</t>
  </si>
  <si>
    <t>CCF55499RFKE36</t>
  </si>
  <si>
    <t>71-CCF55499RFKE36</t>
  </si>
  <si>
    <t>CCF555K11FKR36</t>
  </si>
  <si>
    <t>71-CCF55-5.11K</t>
  </si>
  <si>
    <t>71-CCF55-200</t>
  </si>
  <si>
    <t>71-CCF55-100</t>
  </si>
  <si>
    <t>CCF55200RFKR36</t>
  </si>
  <si>
    <t>CCF55100RFKR36</t>
  </si>
  <si>
    <t>CCF5530K1FKR36</t>
  </si>
  <si>
    <t>71-CCF55-30.1K</t>
  </si>
  <si>
    <t>150k MF</t>
  </si>
  <si>
    <t>150k 1% 1/4W metal film</t>
  </si>
  <si>
    <t>71-CCF55-150K</t>
  </si>
  <si>
    <t>CCF55150KFKR36</t>
  </si>
  <si>
    <t>CCF5510K0FKR36</t>
  </si>
  <si>
    <t>71-CCF55-10K</t>
  </si>
  <si>
    <t>RN55E6811BRE6</t>
  </si>
  <si>
    <t>71-RN55E-B-6.81K/R</t>
  </si>
  <si>
    <t>SPR2C103J</t>
  </si>
  <si>
    <t>KOA</t>
  </si>
  <si>
    <t>10k 2W carbon film</t>
  </si>
  <si>
    <t>660-SPR2C103J</t>
  </si>
  <si>
    <t>Connects XLR GND to signal GND</t>
  </si>
  <si>
    <t>Any 1/4W 1% metal film resistor</t>
  </si>
  <si>
    <t>Any 1/4W 0.1% metal film resistor</t>
  </si>
  <si>
    <t>Any 1/2W metal film resistor &gt;300V</t>
  </si>
  <si>
    <t>Can use MF or CF, 2W</t>
  </si>
  <si>
    <t>Gold contacts are important</t>
  </si>
  <si>
    <t>LT1373CN8#PBF-ND</t>
  </si>
  <si>
    <t>Newark</t>
  </si>
  <si>
    <t>46F1815</t>
  </si>
  <si>
    <t>Tube 6922/6DJ8/ECC88</t>
  </si>
  <si>
    <t>JJ Electronik</t>
  </si>
  <si>
    <t>6922/E88CC</t>
  </si>
  <si>
    <t>Antique Electronics</t>
  </si>
  <si>
    <t>T-6922-JJ</t>
  </si>
  <si>
    <t>P-ST9-700</t>
  </si>
  <si>
    <t>Bare PCB</t>
  </si>
  <si>
    <t>pmillett.com</t>
  </si>
  <si>
    <t>Case</t>
  </si>
  <si>
    <t>LMB/Heeger</t>
  </si>
  <si>
    <t>EAS-500</t>
  </si>
  <si>
    <t>Knob for volume control</t>
  </si>
  <si>
    <t>537-EAS-500BK</t>
  </si>
  <si>
    <t>Or direct from LMB/Heeger</t>
  </si>
  <si>
    <t>Power supply 48V</t>
  </si>
  <si>
    <t>226-3004-ND</t>
  </si>
  <si>
    <t>Kilo</t>
  </si>
  <si>
    <t>ML-75-3-6MM</t>
  </si>
  <si>
    <t>Use your favorite knob</t>
  </si>
  <si>
    <t>Others OK, 48V ~1A</t>
  </si>
  <si>
    <t>Total cost</t>
  </si>
  <si>
    <t>Chassis / Final Assembly Parts</t>
  </si>
  <si>
    <t>pmillett.com Tube Microphone Preamp - Bill of Materials</t>
  </si>
  <si>
    <t>Printed Circuit Board Parts</t>
  </si>
  <si>
    <t>--</t>
  </si>
  <si>
    <t>RK27</t>
  </si>
  <si>
    <t>688-RK271111001T</t>
  </si>
  <si>
    <t>71-CCF55-1.21K</t>
  </si>
  <si>
    <t>CCF551K21FKR36</t>
  </si>
  <si>
    <t>LM2591HVT</t>
  </si>
  <si>
    <t>IC Buck reg LM2591HVT TO220</t>
  </si>
  <si>
    <t>LM2591HVT-ADJ</t>
  </si>
  <si>
    <t>LM2591HVT-ADJ-ND</t>
  </si>
  <si>
    <t>19R335C</t>
  </si>
  <si>
    <t>580-19R335C</t>
  </si>
  <si>
    <t>19R154C</t>
  </si>
  <si>
    <t>580-19R154C</t>
  </si>
  <si>
    <t>GSM40A48-P1J</t>
  </si>
  <si>
    <t>Mean Well</t>
  </si>
  <si>
    <t>709-GSM40A48-P1J</t>
  </si>
  <si>
    <t>L722RA</t>
  </si>
  <si>
    <t>502-L722RA</t>
  </si>
  <si>
    <t>C322C392J1G5TA</t>
  </si>
  <si>
    <t>80-C322C392J1G</t>
  </si>
  <si>
    <t>71-CMF601M0000FKEK</t>
  </si>
  <si>
    <t>CMF601M0000FKEK</t>
  </si>
  <si>
    <t>100k audio pot RK27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</si>
</sst>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u val="single"/>
      <sz val="18"/>
      <name val="Arial"/>
      <family val="2"/>
    </font>
    <font>
      <u val="single"/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Alignment="1" quotePrefix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 wrapText="1"/>
    </xf>
    <xf numFmtId="164" fontId="0" fillId="33" borderId="0" xfId="0" applyNumberFormat="1" applyFill="1" applyAlignment="1">
      <alignment/>
    </xf>
    <xf numFmtId="49" fontId="0" fillId="33" borderId="0" xfId="0" applyNumberFormat="1" applyFont="1" applyFill="1" applyBorder="1" applyAlignment="1">
      <alignment/>
    </xf>
    <xf numFmtId="0" fontId="7" fillId="0" borderId="0" xfId="0" applyFont="1" applyAlignment="1">
      <alignment vertical="top" wrapText="1"/>
    </xf>
    <xf numFmtId="49" fontId="0" fillId="33" borderId="0" xfId="0" applyNumberFormat="1" applyFill="1" applyAlignment="1" quotePrefix="1">
      <alignment/>
    </xf>
    <xf numFmtId="0" fontId="7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D16">
      <selection activeCell="E50" sqref="E50"/>
    </sheetView>
  </sheetViews>
  <sheetFormatPr defaultColWidth="9.140625" defaultRowHeight="12.75"/>
  <cols>
    <col min="1" max="1" width="4.00390625" style="0" bestFit="1" customWidth="1"/>
    <col min="2" max="2" width="15.57421875" style="0" bestFit="1" customWidth="1"/>
    <col min="3" max="4" width="21.421875" style="0" bestFit="1" customWidth="1"/>
    <col min="5" max="5" width="27.28125" style="0" customWidth="1"/>
    <col min="6" max="6" width="15.00390625" style="0" customWidth="1"/>
    <col min="7" max="7" width="21.421875" style="5" customWidth="1"/>
    <col min="8" max="8" width="20.28125" style="0" customWidth="1"/>
    <col min="9" max="9" width="23.57421875" style="9" customWidth="1"/>
    <col min="12" max="12" width="37.8515625" style="0" customWidth="1"/>
  </cols>
  <sheetData>
    <row r="1" ht="22.5">
      <c r="A1" s="16" t="s">
        <v>294</v>
      </c>
    </row>
    <row r="3" ht="18">
      <c r="A3" s="14" t="s">
        <v>295</v>
      </c>
    </row>
    <row r="5" spans="1:12" ht="12">
      <c r="A5" s="17" t="s">
        <v>0</v>
      </c>
      <c r="B5" s="18" t="s">
        <v>1</v>
      </c>
      <c r="C5" s="18" t="s">
        <v>2</v>
      </c>
      <c r="D5" s="18" t="s">
        <v>3</v>
      </c>
      <c r="E5" s="18" t="s">
        <v>109</v>
      </c>
      <c r="F5" s="18" t="s">
        <v>110</v>
      </c>
      <c r="G5" s="18" t="s">
        <v>111</v>
      </c>
      <c r="H5" s="18" t="s">
        <v>112</v>
      </c>
      <c r="I5" s="19" t="s">
        <v>113</v>
      </c>
      <c r="J5" s="18" t="s">
        <v>114</v>
      </c>
      <c r="K5" s="18" t="s">
        <v>115</v>
      </c>
      <c r="L5" s="18" t="s">
        <v>116</v>
      </c>
    </row>
    <row r="6" spans="2:4" ht="12">
      <c r="B6" s="1"/>
      <c r="C6" s="1"/>
      <c r="D6" s="1"/>
    </row>
    <row r="7" spans="1:11" ht="12">
      <c r="A7">
        <v>1</v>
      </c>
      <c r="B7" s="20" t="s">
        <v>296</v>
      </c>
      <c r="C7" s="20" t="s">
        <v>296</v>
      </c>
      <c r="D7" s="20" t="s">
        <v>296</v>
      </c>
      <c r="E7" t="s">
        <v>278</v>
      </c>
      <c r="F7" s="20" t="s">
        <v>296</v>
      </c>
      <c r="G7" s="20" t="s">
        <v>296</v>
      </c>
      <c r="H7" t="s">
        <v>279</v>
      </c>
      <c r="J7" s="2">
        <v>30</v>
      </c>
      <c r="K7" s="2">
        <v>30</v>
      </c>
    </row>
    <row r="8" spans="1:12" ht="12">
      <c r="A8">
        <v>4</v>
      </c>
      <c r="B8" s="1" t="s">
        <v>104</v>
      </c>
      <c r="C8" s="1" t="s">
        <v>89</v>
      </c>
      <c r="D8" s="1" t="s">
        <v>105</v>
      </c>
      <c r="E8" s="1" t="s">
        <v>131</v>
      </c>
      <c r="F8" s="1" t="s">
        <v>132</v>
      </c>
      <c r="G8" s="4" t="s">
        <v>104</v>
      </c>
      <c r="H8" s="1" t="s">
        <v>122</v>
      </c>
      <c r="I8" s="10" t="s">
        <v>133</v>
      </c>
      <c r="J8" s="2">
        <v>0.62</v>
      </c>
      <c r="K8" s="2">
        <f aca="true" t="shared" si="0" ref="K8:K56">J8*A8</f>
        <v>2.48</v>
      </c>
      <c r="L8" t="s">
        <v>153</v>
      </c>
    </row>
    <row r="9" spans="1:12" ht="12">
      <c r="A9">
        <v>3</v>
      </c>
      <c r="B9" s="1" t="s">
        <v>101</v>
      </c>
      <c r="C9" s="1" t="s">
        <v>102</v>
      </c>
      <c r="D9" s="1" t="s">
        <v>103</v>
      </c>
      <c r="E9" s="1" t="s">
        <v>135</v>
      </c>
      <c r="F9" s="1" t="s">
        <v>132</v>
      </c>
      <c r="G9" s="4" t="s">
        <v>101</v>
      </c>
      <c r="H9" s="1" t="s">
        <v>122</v>
      </c>
      <c r="I9" s="10" t="s">
        <v>134</v>
      </c>
      <c r="J9" s="2">
        <v>0.31</v>
      </c>
      <c r="K9" s="2">
        <f t="shared" si="0"/>
        <v>0.9299999999999999</v>
      </c>
      <c r="L9" t="s">
        <v>153</v>
      </c>
    </row>
    <row r="10" spans="1:12" s="21" customFormat="1" ht="12">
      <c r="A10" s="21">
        <v>1</v>
      </c>
      <c r="B10" s="22" t="s">
        <v>6</v>
      </c>
      <c r="C10" s="22" t="s">
        <v>7</v>
      </c>
      <c r="D10" s="22" t="s">
        <v>8</v>
      </c>
      <c r="E10" s="22" t="s">
        <v>123</v>
      </c>
      <c r="F10" s="22" t="s">
        <v>121</v>
      </c>
      <c r="G10" s="33" t="s">
        <v>314</v>
      </c>
      <c r="H10" s="22" t="s">
        <v>122</v>
      </c>
      <c r="I10" s="32" t="s">
        <v>315</v>
      </c>
      <c r="J10" s="26">
        <v>0.58</v>
      </c>
      <c r="K10" s="26">
        <f t="shared" si="0"/>
        <v>0.58</v>
      </c>
      <c r="L10" s="21" t="s">
        <v>139</v>
      </c>
    </row>
    <row r="11" spans="1:12" ht="12">
      <c r="A11">
        <v>3</v>
      </c>
      <c r="B11" s="1" t="s">
        <v>12</v>
      </c>
      <c r="C11" s="1" t="s">
        <v>13</v>
      </c>
      <c r="D11" s="1" t="s">
        <v>14</v>
      </c>
      <c r="E11" s="1" t="s">
        <v>125</v>
      </c>
      <c r="F11" s="1" t="s">
        <v>121</v>
      </c>
      <c r="G11" s="7" t="s">
        <v>126</v>
      </c>
      <c r="H11" s="1" t="s">
        <v>122</v>
      </c>
      <c r="I11" s="10" t="s">
        <v>127</v>
      </c>
      <c r="J11" s="2">
        <v>0.13</v>
      </c>
      <c r="K11" s="2">
        <f t="shared" si="0"/>
        <v>0.39</v>
      </c>
      <c r="L11" t="s">
        <v>139</v>
      </c>
    </row>
    <row r="12" spans="1:12" ht="12">
      <c r="A12">
        <v>1</v>
      </c>
      <c r="B12" s="1" t="s">
        <v>18</v>
      </c>
      <c r="C12" s="1" t="s">
        <v>19</v>
      </c>
      <c r="D12" s="1" t="s">
        <v>20</v>
      </c>
      <c r="E12" s="1" t="s">
        <v>137</v>
      </c>
      <c r="F12" s="1" t="s">
        <v>121</v>
      </c>
      <c r="G12" s="7" t="s">
        <v>136</v>
      </c>
      <c r="H12" s="1" t="s">
        <v>122</v>
      </c>
      <c r="I12" s="10" t="s">
        <v>138</v>
      </c>
      <c r="J12" s="2">
        <v>0.34</v>
      </c>
      <c r="K12" s="2">
        <f t="shared" si="0"/>
        <v>0.34</v>
      </c>
      <c r="L12" t="s">
        <v>139</v>
      </c>
    </row>
    <row r="13" spans="1:11" ht="12">
      <c r="A13">
        <v>1</v>
      </c>
      <c r="B13" s="1" t="s">
        <v>51</v>
      </c>
      <c r="C13" s="1" t="s">
        <v>52</v>
      </c>
      <c r="D13" s="1" t="s">
        <v>53</v>
      </c>
      <c r="E13" s="1" t="s">
        <v>140</v>
      </c>
      <c r="F13" s="1" t="s">
        <v>141</v>
      </c>
      <c r="G13" s="7" t="s">
        <v>142</v>
      </c>
      <c r="H13" s="1" t="s">
        <v>122</v>
      </c>
      <c r="I13" s="10" t="s">
        <v>142</v>
      </c>
      <c r="J13" s="2">
        <v>0.23</v>
      </c>
      <c r="K13" s="2">
        <f t="shared" si="0"/>
        <v>0.23</v>
      </c>
    </row>
    <row r="14" spans="1:12" ht="12">
      <c r="A14">
        <v>2</v>
      </c>
      <c r="B14" s="1" t="s">
        <v>88</v>
      </c>
      <c r="C14" s="1" t="s">
        <v>89</v>
      </c>
      <c r="D14" s="1" t="s">
        <v>90</v>
      </c>
      <c r="E14" s="1" t="s">
        <v>148</v>
      </c>
      <c r="F14" s="1" t="s">
        <v>132</v>
      </c>
      <c r="G14" s="5" t="s">
        <v>88</v>
      </c>
      <c r="H14" s="1" t="s">
        <v>122</v>
      </c>
      <c r="I14" s="10" t="s">
        <v>143</v>
      </c>
      <c r="J14" s="2">
        <v>1.53</v>
      </c>
      <c r="K14" s="2">
        <f t="shared" si="0"/>
        <v>3.06</v>
      </c>
      <c r="L14" t="s">
        <v>144</v>
      </c>
    </row>
    <row r="15" spans="1:11" ht="12">
      <c r="A15">
        <v>1</v>
      </c>
      <c r="B15" s="1" t="s">
        <v>27</v>
      </c>
      <c r="C15" s="1" t="s">
        <v>28</v>
      </c>
      <c r="D15" s="1" t="s">
        <v>29</v>
      </c>
      <c r="E15" s="1" t="s">
        <v>147</v>
      </c>
      <c r="F15" s="1" t="s">
        <v>128</v>
      </c>
      <c r="G15" s="7" t="s">
        <v>146</v>
      </c>
      <c r="H15" s="1" t="s">
        <v>122</v>
      </c>
      <c r="I15" s="10" t="s">
        <v>145</v>
      </c>
      <c r="J15" s="2">
        <v>5.38</v>
      </c>
      <c r="K15" s="2">
        <f t="shared" si="0"/>
        <v>5.38</v>
      </c>
    </row>
    <row r="16" spans="1:12" ht="12">
      <c r="A16">
        <v>5</v>
      </c>
      <c r="B16" s="1" t="s">
        <v>150</v>
      </c>
      <c r="C16" s="1" t="s">
        <v>106</v>
      </c>
      <c r="D16" s="1" t="s">
        <v>107</v>
      </c>
      <c r="E16" s="1" t="s">
        <v>152</v>
      </c>
      <c r="F16" s="1" t="s">
        <v>132</v>
      </c>
      <c r="G16" s="7" t="s">
        <v>150</v>
      </c>
      <c r="H16" s="1" t="s">
        <v>122</v>
      </c>
      <c r="I16" s="10" t="s">
        <v>151</v>
      </c>
      <c r="J16" s="2">
        <v>0.95</v>
      </c>
      <c r="K16" s="2">
        <f t="shared" si="0"/>
        <v>4.75</v>
      </c>
      <c r="L16" t="s">
        <v>153</v>
      </c>
    </row>
    <row r="17" spans="1:11" ht="12">
      <c r="A17">
        <v>1</v>
      </c>
      <c r="B17" s="1" t="s">
        <v>15</v>
      </c>
      <c r="C17" s="1" t="s">
        <v>16</v>
      </c>
      <c r="D17" s="1" t="s">
        <v>17</v>
      </c>
      <c r="E17" s="1" t="s">
        <v>149</v>
      </c>
      <c r="F17" s="1" t="s">
        <v>128</v>
      </c>
      <c r="G17" s="7" t="s">
        <v>129</v>
      </c>
      <c r="H17" s="1" t="s">
        <v>122</v>
      </c>
      <c r="I17" s="10" t="s">
        <v>130</v>
      </c>
      <c r="J17" s="2">
        <v>1.7</v>
      </c>
      <c r="K17" s="2">
        <f t="shared" si="0"/>
        <v>1.7</v>
      </c>
    </row>
    <row r="18" spans="1:11" ht="12">
      <c r="A18">
        <v>2</v>
      </c>
      <c r="B18" s="1" t="s">
        <v>63</v>
      </c>
      <c r="C18" s="1" t="s">
        <v>64</v>
      </c>
      <c r="D18" s="1" t="s">
        <v>65</v>
      </c>
      <c r="E18" s="1" t="s">
        <v>154</v>
      </c>
      <c r="F18" s="1" t="s">
        <v>155</v>
      </c>
      <c r="G18" s="7" t="s">
        <v>156</v>
      </c>
      <c r="H18" s="1" t="s">
        <v>122</v>
      </c>
      <c r="I18" s="10" t="s">
        <v>157</v>
      </c>
      <c r="J18" s="2">
        <v>0.03</v>
      </c>
      <c r="K18" s="2">
        <f t="shared" si="0"/>
        <v>0.06</v>
      </c>
    </row>
    <row r="19" spans="1:11" ht="12">
      <c r="A19">
        <v>1</v>
      </c>
      <c r="B19" s="1" t="s">
        <v>158</v>
      </c>
      <c r="C19" s="1" t="s">
        <v>158</v>
      </c>
      <c r="D19" s="1" t="s">
        <v>95</v>
      </c>
      <c r="E19" s="1" t="s">
        <v>160</v>
      </c>
      <c r="F19" s="1" t="s">
        <v>159</v>
      </c>
      <c r="G19" s="7" t="s">
        <v>158</v>
      </c>
      <c r="H19" s="1" t="s">
        <v>122</v>
      </c>
      <c r="I19" s="10" t="s">
        <v>161</v>
      </c>
      <c r="J19" s="2">
        <v>0.44</v>
      </c>
      <c r="K19" s="2">
        <f t="shared" si="0"/>
        <v>0.44</v>
      </c>
    </row>
    <row r="20" spans="1:11" ht="12">
      <c r="A20">
        <v>1</v>
      </c>
      <c r="B20" s="1" t="s">
        <v>162</v>
      </c>
      <c r="C20" s="1" t="s">
        <v>86</v>
      </c>
      <c r="D20" s="1" t="s">
        <v>87</v>
      </c>
      <c r="E20" s="1" t="s">
        <v>163</v>
      </c>
      <c r="F20" s="1" t="s">
        <v>155</v>
      </c>
      <c r="G20" s="7" t="s">
        <v>164</v>
      </c>
      <c r="H20" s="1" t="s">
        <v>122</v>
      </c>
      <c r="I20" s="10" t="s">
        <v>165</v>
      </c>
      <c r="J20" s="2">
        <v>0.22</v>
      </c>
      <c r="K20" s="2">
        <f t="shared" si="0"/>
        <v>0.22</v>
      </c>
    </row>
    <row r="21" spans="1:11" ht="12">
      <c r="A21">
        <v>2</v>
      </c>
      <c r="B21" s="1" t="s">
        <v>24</v>
      </c>
      <c r="C21" s="1" t="s">
        <v>24</v>
      </c>
      <c r="D21" s="1" t="s">
        <v>25</v>
      </c>
      <c r="E21" s="1" t="s">
        <v>166</v>
      </c>
      <c r="F21" s="1" t="s">
        <v>159</v>
      </c>
      <c r="G21" s="7" t="s">
        <v>24</v>
      </c>
      <c r="H21" s="1" t="s">
        <v>122</v>
      </c>
      <c r="I21" s="10" t="s">
        <v>170</v>
      </c>
      <c r="J21" s="2">
        <v>0.03</v>
      </c>
      <c r="K21" s="2">
        <f t="shared" si="0"/>
        <v>0.06</v>
      </c>
    </row>
    <row r="22" spans="1:11" ht="12">
      <c r="A22">
        <v>1</v>
      </c>
      <c r="B22" s="1" t="s">
        <v>66</v>
      </c>
      <c r="C22" s="1" t="s">
        <v>67</v>
      </c>
      <c r="D22" s="1" t="s">
        <v>68</v>
      </c>
      <c r="E22" s="1" t="s">
        <v>167</v>
      </c>
      <c r="F22" s="1" t="s">
        <v>168</v>
      </c>
      <c r="G22" s="4" t="s">
        <v>66</v>
      </c>
      <c r="H22" s="1" t="s">
        <v>119</v>
      </c>
      <c r="I22" s="11" t="s">
        <v>169</v>
      </c>
      <c r="J22" s="2">
        <v>1.87</v>
      </c>
      <c r="K22" s="2">
        <f t="shared" si="0"/>
        <v>1.87</v>
      </c>
    </row>
    <row r="23" spans="1:11" ht="12">
      <c r="A23">
        <v>1</v>
      </c>
      <c r="B23" s="1" t="s">
        <v>93</v>
      </c>
      <c r="C23" s="1" t="s">
        <v>93</v>
      </c>
      <c r="D23" s="1" t="s">
        <v>94</v>
      </c>
      <c r="E23" s="1" t="s">
        <v>173</v>
      </c>
      <c r="F23" s="1" t="s">
        <v>171</v>
      </c>
      <c r="G23" s="7" t="s">
        <v>93</v>
      </c>
      <c r="H23" s="3" t="s">
        <v>122</v>
      </c>
      <c r="I23" s="10" t="s">
        <v>172</v>
      </c>
      <c r="J23" s="2">
        <v>0.38</v>
      </c>
      <c r="K23" s="2">
        <f t="shared" si="0"/>
        <v>0.38</v>
      </c>
    </row>
    <row r="24" spans="1:11" ht="12">
      <c r="A24">
        <v>4</v>
      </c>
      <c r="B24" s="1" t="s">
        <v>60</v>
      </c>
      <c r="C24" s="1" t="s">
        <v>61</v>
      </c>
      <c r="D24" s="1" t="s">
        <v>62</v>
      </c>
      <c r="E24" s="1" t="s">
        <v>174</v>
      </c>
      <c r="F24" s="1" t="s">
        <v>175</v>
      </c>
      <c r="G24" s="5" t="s">
        <v>60</v>
      </c>
      <c r="H24" s="3" t="s">
        <v>122</v>
      </c>
      <c r="I24" s="10" t="s">
        <v>176</v>
      </c>
      <c r="J24" s="2">
        <v>0.23</v>
      </c>
      <c r="K24" s="2">
        <f t="shared" si="0"/>
        <v>0.92</v>
      </c>
    </row>
    <row r="25" spans="1:11" ht="12">
      <c r="A25">
        <v>2</v>
      </c>
      <c r="B25" s="1" t="s">
        <v>48</v>
      </c>
      <c r="C25" s="1" t="s">
        <v>49</v>
      </c>
      <c r="D25" s="1" t="s">
        <v>50</v>
      </c>
      <c r="E25" s="1" t="s">
        <v>177</v>
      </c>
      <c r="F25" s="1" t="s">
        <v>178</v>
      </c>
      <c r="G25" s="4" t="s">
        <v>48</v>
      </c>
      <c r="H25" s="3" t="s">
        <v>122</v>
      </c>
      <c r="I25" s="10" t="s">
        <v>179</v>
      </c>
      <c r="J25" s="2">
        <v>0.75</v>
      </c>
      <c r="K25" s="2">
        <f t="shared" si="0"/>
        <v>1.5</v>
      </c>
    </row>
    <row r="26" spans="1:11" ht="12">
      <c r="A26">
        <v>2</v>
      </c>
      <c r="B26" s="1" t="s">
        <v>83</v>
      </c>
      <c r="C26" s="1" t="s">
        <v>84</v>
      </c>
      <c r="D26" s="1" t="s">
        <v>85</v>
      </c>
      <c r="E26" s="1" t="s">
        <v>182</v>
      </c>
      <c r="F26" s="1" t="s">
        <v>181</v>
      </c>
      <c r="G26" s="4" t="s">
        <v>83</v>
      </c>
      <c r="H26" s="3" t="s">
        <v>122</v>
      </c>
      <c r="I26" s="10" t="s">
        <v>180</v>
      </c>
      <c r="J26" s="2">
        <v>2.73</v>
      </c>
      <c r="K26" s="2">
        <f t="shared" si="0"/>
        <v>5.46</v>
      </c>
    </row>
    <row r="27" spans="1:11" s="21" customFormat="1" ht="12">
      <c r="A27" s="21">
        <v>1</v>
      </c>
      <c r="B27" s="22" t="s">
        <v>183</v>
      </c>
      <c r="C27" s="22" t="s">
        <v>186</v>
      </c>
      <c r="D27" s="22" t="s">
        <v>69</v>
      </c>
      <c r="E27" s="22" t="s">
        <v>184</v>
      </c>
      <c r="F27" s="22" t="s">
        <v>185</v>
      </c>
      <c r="G27" s="23" t="s">
        <v>312</v>
      </c>
      <c r="H27" s="24" t="s">
        <v>122</v>
      </c>
      <c r="I27" s="32" t="s">
        <v>313</v>
      </c>
      <c r="J27" s="26">
        <v>3.86</v>
      </c>
      <c r="K27" s="26">
        <f t="shared" si="0"/>
        <v>3.86</v>
      </c>
    </row>
    <row r="28" spans="1:11" s="21" customFormat="1" ht="12">
      <c r="A28" s="21">
        <v>2</v>
      </c>
      <c r="B28" s="22" t="s">
        <v>99</v>
      </c>
      <c r="C28" s="22" t="s">
        <v>97</v>
      </c>
      <c r="D28" s="22" t="s">
        <v>100</v>
      </c>
      <c r="E28" s="22" t="s">
        <v>187</v>
      </c>
      <c r="F28" s="22" t="s">
        <v>175</v>
      </c>
      <c r="G28" s="23" t="s">
        <v>305</v>
      </c>
      <c r="H28" s="24" t="s">
        <v>122</v>
      </c>
      <c r="I28" s="25" t="s">
        <v>306</v>
      </c>
      <c r="J28" s="26">
        <v>1.57</v>
      </c>
      <c r="K28" s="26">
        <f t="shared" si="0"/>
        <v>3.14</v>
      </c>
    </row>
    <row r="29" spans="1:11" s="21" customFormat="1" ht="12">
      <c r="A29" s="21">
        <v>2</v>
      </c>
      <c r="B29" s="22" t="s">
        <v>96</v>
      </c>
      <c r="C29" s="22" t="s">
        <v>97</v>
      </c>
      <c r="D29" s="22" t="s">
        <v>98</v>
      </c>
      <c r="E29" s="22" t="s">
        <v>188</v>
      </c>
      <c r="F29" s="23" t="s">
        <v>175</v>
      </c>
      <c r="G29" s="23" t="s">
        <v>307</v>
      </c>
      <c r="H29" s="27" t="s">
        <v>122</v>
      </c>
      <c r="I29" s="25" t="s">
        <v>308</v>
      </c>
      <c r="J29" s="26">
        <v>1.57</v>
      </c>
      <c r="K29" s="26">
        <f t="shared" si="0"/>
        <v>3.14</v>
      </c>
    </row>
    <row r="30" spans="1:11" ht="12">
      <c r="A30">
        <v>1</v>
      </c>
      <c r="B30" t="s">
        <v>108</v>
      </c>
      <c r="C30" s="1" t="s">
        <v>4</v>
      </c>
      <c r="D30" s="1" t="s">
        <v>5</v>
      </c>
      <c r="E30" t="s">
        <v>117</v>
      </c>
      <c r="F30" t="s">
        <v>118</v>
      </c>
      <c r="G30" s="5" t="s">
        <v>108</v>
      </c>
      <c r="H30" t="s">
        <v>119</v>
      </c>
      <c r="I30" s="9" t="s">
        <v>120</v>
      </c>
      <c r="J30" s="2">
        <v>7.41</v>
      </c>
      <c r="K30" s="2">
        <f>J30*A30</f>
        <v>7.41</v>
      </c>
    </row>
    <row r="31" spans="1:11" ht="12">
      <c r="A31">
        <v>1</v>
      </c>
      <c r="B31" s="1" t="s">
        <v>73</v>
      </c>
      <c r="C31" s="1" t="s">
        <v>74</v>
      </c>
      <c r="D31" s="1" t="s">
        <v>75</v>
      </c>
      <c r="E31" s="1" t="s">
        <v>189</v>
      </c>
      <c r="F31" s="1" t="s">
        <v>159</v>
      </c>
      <c r="G31" s="4" t="s">
        <v>190</v>
      </c>
      <c r="H31" s="3" t="s">
        <v>122</v>
      </c>
      <c r="I31" s="10" t="s">
        <v>191</v>
      </c>
      <c r="J31" s="2">
        <v>1.23</v>
      </c>
      <c r="K31" s="2">
        <f t="shared" si="0"/>
        <v>1.23</v>
      </c>
    </row>
    <row r="32" spans="1:12" ht="12">
      <c r="A32">
        <v>2</v>
      </c>
      <c r="B32" s="1" t="s">
        <v>9</v>
      </c>
      <c r="C32" s="1" t="s">
        <v>10</v>
      </c>
      <c r="D32" s="1" t="s">
        <v>11</v>
      </c>
      <c r="E32" s="1" t="s">
        <v>124</v>
      </c>
      <c r="F32" s="1" t="s">
        <v>192</v>
      </c>
      <c r="G32" s="4" t="s">
        <v>192</v>
      </c>
      <c r="H32" s="3" t="s">
        <v>192</v>
      </c>
      <c r="I32" s="6" t="s">
        <v>192</v>
      </c>
      <c r="J32" s="2">
        <v>0</v>
      </c>
      <c r="K32" s="2">
        <f t="shared" si="0"/>
        <v>0</v>
      </c>
      <c r="L32" t="s">
        <v>263</v>
      </c>
    </row>
    <row r="33" spans="1:12" ht="12">
      <c r="A33">
        <v>1</v>
      </c>
      <c r="B33" s="1" t="s">
        <v>38</v>
      </c>
      <c r="C33" s="1" t="s">
        <v>10</v>
      </c>
      <c r="D33" s="1" t="s">
        <v>39</v>
      </c>
      <c r="E33" s="1" t="s">
        <v>193</v>
      </c>
      <c r="F33" s="1" t="s">
        <v>155</v>
      </c>
      <c r="G33" s="7" t="s">
        <v>233</v>
      </c>
      <c r="H33" s="3" t="s">
        <v>122</v>
      </c>
      <c r="I33" s="10" t="s">
        <v>234</v>
      </c>
      <c r="J33" s="2">
        <v>0.06</v>
      </c>
      <c r="K33" s="2">
        <f t="shared" si="0"/>
        <v>0.06</v>
      </c>
      <c r="L33" t="s">
        <v>264</v>
      </c>
    </row>
    <row r="34" spans="1:12" ht="12">
      <c r="A34">
        <v>1</v>
      </c>
      <c r="B34" s="1" t="s">
        <v>36</v>
      </c>
      <c r="C34" s="1" t="s">
        <v>10</v>
      </c>
      <c r="D34" s="1" t="s">
        <v>37</v>
      </c>
      <c r="E34" s="1" t="s">
        <v>195</v>
      </c>
      <c r="F34" s="1" t="s">
        <v>155</v>
      </c>
      <c r="G34" s="7" t="s">
        <v>235</v>
      </c>
      <c r="H34" s="3" t="s">
        <v>122</v>
      </c>
      <c r="I34" s="10" t="s">
        <v>236</v>
      </c>
      <c r="J34" s="2">
        <v>0.06</v>
      </c>
      <c r="K34" s="2">
        <f t="shared" si="0"/>
        <v>0.06</v>
      </c>
      <c r="L34" t="s">
        <v>264</v>
      </c>
    </row>
    <row r="35" spans="1:12" ht="12">
      <c r="A35">
        <v>3</v>
      </c>
      <c r="B35" s="1" t="s">
        <v>43</v>
      </c>
      <c r="C35" s="1" t="s">
        <v>10</v>
      </c>
      <c r="D35" s="1" t="s">
        <v>44</v>
      </c>
      <c r="E35" s="1" t="s">
        <v>196</v>
      </c>
      <c r="F35" s="1" t="s">
        <v>155</v>
      </c>
      <c r="G35" s="7" t="s">
        <v>237</v>
      </c>
      <c r="H35" s="3" t="s">
        <v>122</v>
      </c>
      <c r="I35" s="10" t="s">
        <v>238</v>
      </c>
      <c r="J35" s="2">
        <v>0.04</v>
      </c>
      <c r="K35" s="2">
        <f t="shared" si="0"/>
        <v>0.12</v>
      </c>
      <c r="L35" t="s">
        <v>264</v>
      </c>
    </row>
    <row r="36" spans="1:12" ht="12">
      <c r="A36">
        <v>1</v>
      </c>
      <c r="B36" s="1" t="s">
        <v>54</v>
      </c>
      <c r="C36" s="1" t="s">
        <v>10</v>
      </c>
      <c r="D36" s="1" t="s">
        <v>55</v>
      </c>
      <c r="E36" s="1" t="s">
        <v>197</v>
      </c>
      <c r="F36" s="1" t="s">
        <v>155</v>
      </c>
      <c r="G36" s="7" t="s">
        <v>241</v>
      </c>
      <c r="H36" s="3" t="s">
        <v>122</v>
      </c>
      <c r="I36" s="10" t="s">
        <v>242</v>
      </c>
      <c r="J36" s="2">
        <v>0.04</v>
      </c>
      <c r="K36" s="2">
        <f t="shared" si="0"/>
        <v>0.04</v>
      </c>
      <c r="L36" t="s">
        <v>264</v>
      </c>
    </row>
    <row r="37" spans="1:12" ht="12">
      <c r="A37">
        <v>2</v>
      </c>
      <c r="B37" s="1" t="s">
        <v>205</v>
      </c>
      <c r="C37" s="1" t="s">
        <v>10</v>
      </c>
      <c r="D37" s="1" t="s">
        <v>240</v>
      </c>
      <c r="E37" s="1" t="s">
        <v>199</v>
      </c>
      <c r="F37" s="1" t="s">
        <v>155</v>
      </c>
      <c r="G37" s="7" t="s">
        <v>243</v>
      </c>
      <c r="H37" s="3" t="s">
        <v>122</v>
      </c>
      <c r="I37" s="10" t="s">
        <v>244</v>
      </c>
      <c r="J37" s="2">
        <v>0.06</v>
      </c>
      <c r="K37" s="2">
        <f t="shared" si="0"/>
        <v>0.12</v>
      </c>
      <c r="L37" t="s">
        <v>264</v>
      </c>
    </row>
    <row r="38" spans="1:12" ht="12">
      <c r="A38">
        <v>2</v>
      </c>
      <c r="B38" s="1" t="s">
        <v>21</v>
      </c>
      <c r="C38" s="1" t="s">
        <v>10</v>
      </c>
      <c r="D38" s="1" t="s">
        <v>239</v>
      </c>
      <c r="E38" s="1" t="s">
        <v>200</v>
      </c>
      <c r="F38" s="1" t="s">
        <v>155</v>
      </c>
      <c r="G38" s="7" t="s">
        <v>300</v>
      </c>
      <c r="H38" s="3" t="s">
        <v>122</v>
      </c>
      <c r="I38" s="10" t="s">
        <v>299</v>
      </c>
      <c r="J38" s="2">
        <v>0.06</v>
      </c>
      <c r="K38" s="2">
        <f t="shared" si="0"/>
        <v>0.12</v>
      </c>
      <c r="L38" t="s">
        <v>264</v>
      </c>
    </row>
    <row r="39" spans="1:12" ht="12">
      <c r="A39">
        <v>1</v>
      </c>
      <c r="B39" s="1" t="s">
        <v>40</v>
      </c>
      <c r="C39" s="1" t="s">
        <v>10</v>
      </c>
      <c r="D39" s="1" t="s">
        <v>41</v>
      </c>
      <c r="E39" s="1" t="s">
        <v>201</v>
      </c>
      <c r="F39" s="1" t="s">
        <v>155</v>
      </c>
      <c r="G39" s="7" t="s">
        <v>248</v>
      </c>
      <c r="H39" s="3" t="s">
        <v>122</v>
      </c>
      <c r="I39" s="10" t="s">
        <v>246</v>
      </c>
      <c r="J39" s="2">
        <v>0.06</v>
      </c>
      <c r="K39" s="2">
        <f t="shared" si="0"/>
        <v>0.06</v>
      </c>
      <c r="L39" t="s">
        <v>264</v>
      </c>
    </row>
    <row r="40" spans="1:12" ht="12">
      <c r="A40">
        <v>4</v>
      </c>
      <c r="B40" s="1" t="s">
        <v>46</v>
      </c>
      <c r="C40" s="1" t="s">
        <v>10</v>
      </c>
      <c r="D40" s="1" t="s">
        <v>47</v>
      </c>
      <c r="E40" s="1" t="s">
        <v>202</v>
      </c>
      <c r="F40" s="1" t="s">
        <v>155</v>
      </c>
      <c r="G40" s="7" t="s">
        <v>247</v>
      </c>
      <c r="H40" s="3" t="s">
        <v>122</v>
      </c>
      <c r="I40" s="10" t="s">
        <v>245</v>
      </c>
      <c r="J40" s="2">
        <v>0.06</v>
      </c>
      <c r="K40" s="2">
        <f t="shared" si="0"/>
        <v>0.24</v>
      </c>
      <c r="L40" t="s">
        <v>264</v>
      </c>
    </row>
    <row r="41" spans="1:12" ht="12">
      <c r="A41">
        <v>1</v>
      </c>
      <c r="B41" s="1" t="s">
        <v>34</v>
      </c>
      <c r="C41" s="1" t="s">
        <v>10</v>
      </c>
      <c r="D41" s="1" t="s">
        <v>35</v>
      </c>
      <c r="E41" s="1" t="s">
        <v>203</v>
      </c>
      <c r="F41" s="1" t="s">
        <v>155</v>
      </c>
      <c r="G41" s="7" t="s">
        <v>249</v>
      </c>
      <c r="H41" s="3" t="s">
        <v>122</v>
      </c>
      <c r="I41" s="10" t="s">
        <v>250</v>
      </c>
      <c r="J41" s="2">
        <v>0.06</v>
      </c>
      <c r="K41" s="2">
        <f t="shared" si="0"/>
        <v>0.06</v>
      </c>
      <c r="L41" t="s">
        <v>264</v>
      </c>
    </row>
    <row r="42" spans="1:12" ht="12">
      <c r="A42">
        <v>2</v>
      </c>
      <c r="B42" s="1" t="s">
        <v>251</v>
      </c>
      <c r="C42" s="1" t="s">
        <v>10</v>
      </c>
      <c r="D42" s="1" t="s">
        <v>45</v>
      </c>
      <c r="E42" s="1" t="s">
        <v>252</v>
      </c>
      <c r="F42" s="1" t="s">
        <v>155</v>
      </c>
      <c r="G42" s="7" t="s">
        <v>254</v>
      </c>
      <c r="H42" s="3" t="s">
        <v>122</v>
      </c>
      <c r="I42" s="10" t="s">
        <v>253</v>
      </c>
      <c r="J42" s="2">
        <v>0.06</v>
      </c>
      <c r="K42" s="2">
        <f t="shared" si="0"/>
        <v>0.12</v>
      </c>
      <c r="L42" t="s">
        <v>264</v>
      </c>
    </row>
    <row r="43" spans="1:12" ht="12">
      <c r="A43">
        <v>2</v>
      </c>
      <c r="B43" s="1" t="s">
        <v>32</v>
      </c>
      <c r="C43" s="1" t="s">
        <v>10</v>
      </c>
      <c r="D43" s="1" t="s">
        <v>204</v>
      </c>
      <c r="E43" s="1" t="s">
        <v>198</v>
      </c>
      <c r="F43" s="1" t="s">
        <v>155</v>
      </c>
      <c r="G43" s="7" t="s">
        <v>255</v>
      </c>
      <c r="H43" s="3" t="s">
        <v>122</v>
      </c>
      <c r="I43" s="10" t="s">
        <v>256</v>
      </c>
      <c r="J43" s="2">
        <v>0.06</v>
      </c>
      <c r="K43" s="2">
        <f t="shared" si="0"/>
        <v>0.12</v>
      </c>
      <c r="L43" t="s">
        <v>264</v>
      </c>
    </row>
    <row r="44" spans="1:12" ht="12">
      <c r="A44">
        <v>2</v>
      </c>
      <c r="B44" s="1" t="s">
        <v>30</v>
      </c>
      <c r="C44" s="1" t="s">
        <v>10</v>
      </c>
      <c r="D44" s="1" t="s">
        <v>31</v>
      </c>
      <c r="E44" s="1" t="s">
        <v>194</v>
      </c>
      <c r="F44" s="1" t="s">
        <v>155</v>
      </c>
      <c r="G44" s="7" t="s">
        <v>257</v>
      </c>
      <c r="H44" s="3" t="s">
        <v>122</v>
      </c>
      <c r="I44" s="10" t="s">
        <v>258</v>
      </c>
      <c r="J44" s="2">
        <v>0.55</v>
      </c>
      <c r="K44" s="2">
        <f t="shared" si="0"/>
        <v>1.1</v>
      </c>
      <c r="L44" t="s">
        <v>265</v>
      </c>
    </row>
    <row r="45" spans="1:12" ht="12">
      <c r="A45">
        <v>1</v>
      </c>
      <c r="B45" s="1" t="s">
        <v>218</v>
      </c>
      <c r="C45" s="1" t="s">
        <v>22</v>
      </c>
      <c r="D45" s="1" t="s">
        <v>26</v>
      </c>
      <c r="E45" s="1" t="s">
        <v>223</v>
      </c>
      <c r="F45" s="1" t="s">
        <v>155</v>
      </c>
      <c r="G45" s="7" t="s">
        <v>229</v>
      </c>
      <c r="H45" s="1" t="s">
        <v>122</v>
      </c>
      <c r="I45" s="10" t="s">
        <v>230</v>
      </c>
      <c r="J45" s="2">
        <v>0.28</v>
      </c>
      <c r="K45" s="2">
        <f aca="true" t="shared" si="1" ref="K45:K50">J45*A45</f>
        <v>0.28</v>
      </c>
      <c r="L45" t="s">
        <v>266</v>
      </c>
    </row>
    <row r="46" spans="1:12" ht="12">
      <c r="A46">
        <v>1</v>
      </c>
      <c r="B46" s="1" t="s">
        <v>219</v>
      </c>
      <c r="C46" s="1" t="s">
        <v>22</v>
      </c>
      <c r="D46" s="1" t="s">
        <v>56</v>
      </c>
      <c r="E46" s="1" t="s">
        <v>227</v>
      </c>
      <c r="F46" s="1" t="s">
        <v>155</v>
      </c>
      <c r="G46" s="7" t="s">
        <v>226</v>
      </c>
      <c r="H46" s="1" t="s">
        <v>122</v>
      </c>
      <c r="I46" s="10" t="s">
        <v>228</v>
      </c>
      <c r="J46" s="2">
        <v>0.28</v>
      </c>
      <c r="K46" s="2">
        <f t="shared" si="1"/>
        <v>0.28</v>
      </c>
      <c r="L46" t="s">
        <v>266</v>
      </c>
    </row>
    <row r="47" spans="1:12" ht="12">
      <c r="A47">
        <v>1</v>
      </c>
      <c r="B47" s="1" t="s">
        <v>220</v>
      </c>
      <c r="C47" s="1" t="s">
        <v>22</v>
      </c>
      <c r="D47" s="1" t="s">
        <v>23</v>
      </c>
      <c r="E47" s="1" t="s">
        <v>224</v>
      </c>
      <c r="F47" s="1" t="s">
        <v>155</v>
      </c>
      <c r="G47" s="32" t="s">
        <v>317</v>
      </c>
      <c r="H47" s="1" t="s">
        <v>122</v>
      </c>
      <c r="I47" s="32" t="s">
        <v>316</v>
      </c>
      <c r="J47" s="2">
        <v>0.28</v>
      </c>
      <c r="K47" s="2">
        <f t="shared" si="1"/>
        <v>0.28</v>
      </c>
      <c r="L47" t="s">
        <v>266</v>
      </c>
    </row>
    <row r="48" spans="1:12" ht="12">
      <c r="A48">
        <v>1</v>
      </c>
      <c r="B48" s="1" t="s">
        <v>221</v>
      </c>
      <c r="C48" s="1" t="s">
        <v>22</v>
      </c>
      <c r="D48" s="1" t="s">
        <v>42</v>
      </c>
      <c r="E48" s="1" t="s">
        <v>225</v>
      </c>
      <c r="F48" s="1" t="s">
        <v>155</v>
      </c>
      <c r="G48" s="7" t="s">
        <v>231</v>
      </c>
      <c r="H48" s="1" t="s">
        <v>122</v>
      </c>
      <c r="I48" s="10" t="s">
        <v>232</v>
      </c>
      <c r="J48" s="2">
        <v>0.28</v>
      </c>
      <c r="K48" s="2">
        <f t="shared" si="1"/>
        <v>0.28</v>
      </c>
      <c r="L48" t="s">
        <v>266</v>
      </c>
    </row>
    <row r="49" spans="1:12" ht="12">
      <c r="A49">
        <v>1</v>
      </c>
      <c r="B49" s="1" t="s">
        <v>222</v>
      </c>
      <c r="C49" s="1" t="s">
        <v>22</v>
      </c>
      <c r="D49" s="1" t="s">
        <v>33</v>
      </c>
      <c r="E49" s="1" t="s">
        <v>261</v>
      </c>
      <c r="F49" s="1" t="s">
        <v>260</v>
      </c>
      <c r="G49" s="7" t="s">
        <v>259</v>
      </c>
      <c r="H49" s="1" t="s">
        <v>122</v>
      </c>
      <c r="I49" s="10" t="s">
        <v>262</v>
      </c>
      <c r="J49" s="2">
        <v>0.16</v>
      </c>
      <c r="K49" s="2">
        <f t="shared" si="1"/>
        <v>0.16</v>
      </c>
      <c r="L49" t="s">
        <v>267</v>
      </c>
    </row>
    <row r="50" spans="1:11" ht="12">
      <c r="A50">
        <v>1</v>
      </c>
      <c r="B50" s="1" t="s">
        <v>91</v>
      </c>
      <c r="C50" s="1" t="s">
        <v>297</v>
      </c>
      <c r="D50" s="1" t="s">
        <v>92</v>
      </c>
      <c r="E50" s="23" t="s">
        <v>318</v>
      </c>
      <c r="F50" s="1" t="s">
        <v>206</v>
      </c>
      <c r="G50" s="7" t="s">
        <v>91</v>
      </c>
      <c r="H50" s="1" t="s">
        <v>122</v>
      </c>
      <c r="I50" s="10" t="s">
        <v>298</v>
      </c>
      <c r="J50" s="2">
        <v>6.92</v>
      </c>
      <c r="K50" s="2">
        <f t="shared" si="1"/>
        <v>6.92</v>
      </c>
    </row>
    <row r="51" spans="1:12" ht="13.5">
      <c r="A51">
        <v>4</v>
      </c>
      <c r="B51" s="1" t="s">
        <v>57</v>
      </c>
      <c r="C51" s="1" t="s">
        <v>58</v>
      </c>
      <c r="D51" s="1" t="s">
        <v>59</v>
      </c>
      <c r="E51" s="1" t="s">
        <v>207</v>
      </c>
      <c r="F51" s="1" t="s">
        <v>208</v>
      </c>
      <c r="G51" s="4" t="s">
        <v>57</v>
      </c>
      <c r="H51" s="1" t="s">
        <v>270</v>
      </c>
      <c r="I51" s="12" t="s">
        <v>271</v>
      </c>
      <c r="J51" s="2">
        <v>7.87</v>
      </c>
      <c r="K51" s="2">
        <f t="shared" si="0"/>
        <v>31.48</v>
      </c>
      <c r="L51" t="s">
        <v>268</v>
      </c>
    </row>
    <row r="52" spans="1:11" ht="12">
      <c r="A52">
        <v>1</v>
      </c>
      <c r="B52" s="1" t="s">
        <v>76</v>
      </c>
      <c r="C52" s="1" t="s">
        <v>77</v>
      </c>
      <c r="D52" s="1" t="s">
        <v>78</v>
      </c>
      <c r="E52" s="1" t="s">
        <v>209</v>
      </c>
      <c r="F52" s="1" t="s">
        <v>210</v>
      </c>
      <c r="G52" s="4" t="s">
        <v>76</v>
      </c>
      <c r="H52" s="1" t="s">
        <v>211</v>
      </c>
      <c r="I52" s="8" t="s">
        <v>76</v>
      </c>
      <c r="J52" s="2">
        <v>135</v>
      </c>
      <c r="K52" s="2">
        <f t="shared" si="0"/>
        <v>135</v>
      </c>
    </row>
    <row r="53" spans="1:11" ht="13.5">
      <c r="A53">
        <v>1</v>
      </c>
      <c r="B53" s="1" t="s">
        <v>301</v>
      </c>
      <c r="C53" s="1" t="s">
        <v>79</v>
      </c>
      <c r="D53" s="1" t="s">
        <v>80</v>
      </c>
      <c r="E53" s="1" t="s">
        <v>302</v>
      </c>
      <c r="F53" s="1" t="s">
        <v>212</v>
      </c>
      <c r="G53" s="4" t="s">
        <v>303</v>
      </c>
      <c r="H53" s="1" t="s">
        <v>119</v>
      </c>
      <c r="I53" s="12" t="s">
        <v>304</v>
      </c>
      <c r="J53" s="2">
        <v>5.71</v>
      </c>
      <c r="K53" s="2">
        <f t="shared" si="0"/>
        <v>5.71</v>
      </c>
    </row>
    <row r="54" spans="1:11" ht="12">
      <c r="A54">
        <v>1</v>
      </c>
      <c r="B54" s="1" t="s">
        <v>81</v>
      </c>
      <c r="C54" s="1" t="s">
        <v>81</v>
      </c>
      <c r="D54" s="1" t="s">
        <v>82</v>
      </c>
      <c r="E54" s="1" t="s">
        <v>213</v>
      </c>
      <c r="F54" s="1" t="s">
        <v>214</v>
      </c>
      <c r="G54" s="4" t="s">
        <v>81</v>
      </c>
      <c r="H54" s="1" t="s">
        <v>119</v>
      </c>
      <c r="I54" s="11" t="s">
        <v>269</v>
      </c>
      <c r="J54" s="2">
        <v>7</v>
      </c>
      <c r="K54" s="2">
        <f t="shared" si="0"/>
        <v>7</v>
      </c>
    </row>
    <row r="55" spans="1:11" ht="12">
      <c r="A55">
        <v>2</v>
      </c>
      <c r="B55" s="1" t="s">
        <v>70</v>
      </c>
      <c r="C55" s="1" t="s">
        <v>71</v>
      </c>
      <c r="D55" s="1" t="s">
        <v>72</v>
      </c>
      <c r="E55" s="1" t="s">
        <v>215</v>
      </c>
      <c r="F55" s="1" t="s">
        <v>216</v>
      </c>
      <c r="G55" s="4" t="s">
        <v>217</v>
      </c>
      <c r="H55" s="1" t="s">
        <v>275</v>
      </c>
      <c r="I55" s="13" t="s">
        <v>277</v>
      </c>
      <c r="J55" s="2">
        <v>2.95</v>
      </c>
      <c r="K55" s="2">
        <f>J55*A55</f>
        <v>5.9</v>
      </c>
    </row>
    <row r="56" spans="1:11" ht="12">
      <c r="A56">
        <v>2</v>
      </c>
      <c r="B56" s="1" t="s">
        <v>70</v>
      </c>
      <c r="C56" s="1" t="s">
        <v>71</v>
      </c>
      <c r="D56" s="1" t="s">
        <v>72</v>
      </c>
      <c r="E56" s="1" t="s">
        <v>272</v>
      </c>
      <c r="F56" s="1" t="s">
        <v>273</v>
      </c>
      <c r="G56" s="4" t="s">
        <v>274</v>
      </c>
      <c r="H56" s="1" t="s">
        <v>275</v>
      </c>
      <c r="I56" s="13" t="s">
        <v>276</v>
      </c>
      <c r="J56" s="2">
        <v>12</v>
      </c>
      <c r="K56" s="2">
        <f t="shared" si="0"/>
        <v>24</v>
      </c>
    </row>
    <row r="57" spans="10:11" ht="12">
      <c r="J57" s="2"/>
      <c r="K57" s="2"/>
    </row>
    <row r="58" spans="1:11" ht="18">
      <c r="A58" s="14" t="s">
        <v>293</v>
      </c>
      <c r="J58" s="2"/>
      <c r="K58" s="2"/>
    </row>
    <row r="59" spans="10:11" ht="12">
      <c r="J59" s="2"/>
      <c r="K59" s="2"/>
    </row>
    <row r="60" spans="1:12" ht="12">
      <c r="A60">
        <v>1</v>
      </c>
      <c r="B60" s="20" t="s">
        <v>296</v>
      </c>
      <c r="C60" s="20" t="s">
        <v>296</v>
      </c>
      <c r="D60" s="20" t="s">
        <v>296</v>
      </c>
      <c r="E60" t="s">
        <v>280</v>
      </c>
      <c r="F60" t="s">
        <v>281</v>
      </c>
      <c r="G60" s="5" t="s">
        <v>282</v>
      </c>
      <c r="H60" t="s">
        <v>122</v>
      </c>
      <c r="I60" s="28" t="s">
        <v>284</v>
      </c>
      <c r="J60" s="2">
        <v>35.51</v>
      </c>
      <c r="K60" s="2">
        <f>J60*A60</f>
        <v>35.51</v>
      </c>
      <c r="L60" t="s">
        <v>285</v>
      </c>
    </row>
    <row r="61" spans="1:12" ht="12">
      <c r="A61">
        <v>1</v>
      </c>
      <c r="B61" s="20" t="s">
        <v>296</v>
      </c>
      <c r="C61" s="20" t="s">
        <v>296</v>
      </c>
      <c r="D61" s="20" t="s">
        <v>296</v>
      </c>
      <c r="E61" t="s">
        <v>283</v>
      </c>
      <c r="F61" t="s">
        <v>288</v>
      </c>
      <c r="G61" s="5" t="s">
        <v>289</v>
      </c>
      <c r="H61" t="s">
        <v>119</v>
      </c>
      <c r="I61" s="9" t="s">
        <v>287</v>
      </c>
      <c r="J61" s="2">
        <v>6.95</v>
      </c>
      <c r="K61" s="2">
        <f>J61*A61</f>
        <v>6.95</v>
      </c>
      <c r="L61" s="15" t="s">
        <v>290</v>
      </c>
    </row>
    <row r="62" spans="1:12" s="21" customFormat="1" ht="12">
      <c r="A62" s="21">
        <v>1</v>
      </c>
      <c r="B62" s="29" t="s">
        <v>296</v>
      </c>
      <c r="C62" s="29" t="s">
        <v>296</v>
      </c>
      <c r="D62" s="29" t="s">
        <v>296</v>
      </c>
      <c r="E62" s="21" t="s">
        <v>286</v>
      </c>
      <c r="F62" s="31" t="s">
        <v>310</v>
      </c>
      <c r="G62" s="30" t="s">
        <v>309</v>
      </c>
      <c r="H62" s="21" t="s">
        <v>122</v>
      </c>
      <c r="I62" s="30" t="s">
        <v>311</v>
      </c>
      <c r="J62" s="26">
        <v>21.09</v>
      </c>
      <c r="K62" s="26">
        <f>J62*A62</f>
        <v>21.09</v>
      </c>
      <c r="L62" s="21" t="s">
        <v>291</v>
      </c>
    </row>
    <row r="63" spans="10:11" ht="12">
      <c r="J63" s="2"/>
      <c r="K63" s="2"/>
    </row>
    <row r="67" spans="9:11" ht="12">
      <c r="I67" s="9" t="s">
        <v>292</v>
      </c>
      <c r="K67" s="2">
        <f>SUM(K7:K64)</f>
        <v>362.59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millett</dc:creator>
  <cp:keywords/>
  <dc:description/>
  <cp:lastModifiedBy>pmillett</cp:lastModifiedBy>
  <cp:lastPrinted>2010-08-01T17:01:16Z</cp:lastPrinted>
  <dcterms:created xsi:type="dcterms:W3CDTF">2010-02-14T17:21:25Z</dcterms:created>
  <dcterms:modified xsi:type="dcterms:W3CDTF">2021-02-24T21:17:56Z</dcterms:modified>
  <cp:category/>
  <cp:version/>
  <cp:contentType/>
  <cp:contentStatus/>
</cp:coreProperties>
</file>