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Tektronix 545a trans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<sst xmlns="http://schemas.openxmlformats.org/spreadsheetml/2006/main" count="39" uniqueCount="32">
  <si>
    <t>R</t>
  </si>
  <si>
    <t>E</t>
  </si>
  <si>
    <t>I</t>
  </si>
  <si>
    <t>W</t>
  </si>
  <si>
    <t>Transformer secondarys tied in series:  20-21 tied to 6-11</t>
  </si>
  <si>
    <t>Test Data:  Tektronix 545A power transformer</t>
  </si>
  <si>
    <t>Test configuration:  bridge rectifier made up of  2-6AU4GTA and 2 FREDS,  RC filter (R=80 ohms, C1=30u, C2=80u), Resistive load</t>
  </si>
  <si>
    <t>Volts</t>
  </si>
  <si>
    <t>Amps</t>
  </si>
  <si>
    <t>Extrapolated data for chart</t>
  </si>
  <si>
    <t>Test 1 Data</t>
  </si>
  <si>
    <t>Test 2</t>
  </si>
  <si>
    <t>Secondary windings 5-10 &amp; 7-14 &amp;  15-8 tied in series</t>
  </si>
  <si>
    <t>Data</t>
  </si>
  <si>
    <t>Pins</t>
  </si>
  <si>
    <t>Transformer Secondarys pin outs from Schematic</t>
  </si>
  <si>
    <t>5--10</t>
  </si>
  <si>
    <t>7--14</t>
  </si>
  <si>
    <t>12--13</t>
  </si>
  <si>
    <t>18--19</t>
  </si>
  <si>
    <t>8--15</t>
  </si>
  <si>
    <t>17--26</t>
  </si>
  <si>
    <t>6--11</t>
  </si>
  <si>
    <t>20--21</t>
  </si>
  <si>
    <t>16--9</t>
  </si>
  <si>
    <t>27--28</t>
  </si>
  <si>
    <t>22--23</t>
  </si>
  <si>
    <t>24--25</t>
  </si>
  <si>
    <t>405  AC Volts RMS no load with 122 V line</t>
  </si>
  <si>
    <t>423  AC Volts RMS no load with 122 Volt line</t>
  </si>
  <si>
    <t>Volts RMS 117 V line</t>
  </si>
  <si>
    <t>DCR (measured)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</si>
</sst>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</numFmts>
  <fonts count="7">
    <font>
      <sz val="10"/>
      <name val="Arial"/>
      <family val="0"/>
    </font>
    <font>
      <sz val="10"/>
      <color indexed="10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sz val="5.75"/>
      <name val="Arial"/>
      <family val="0"/>
    </font>
    <font>
      <b/>
      <sz val="12"/>
      <name val="Arial"/>
      <family val="0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8" fontId="0" fillId="0" borderId="0" xfId="0" applyNumberFormat="1" applyAlignment="1">
      <alignment horizontal="left" indent="1"/>
    </xf>
    <xf numFmtId="167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6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Tektronics 545A Scope Power Transformer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Sheet1!$E$23:$E$26</c:f>
              <c:numCache>
                <c:ptCount val="4"/>
                <c:pt idx="0">
                  <c:v>0.3</c:v>
                </c:pt>
                <c:pt idx="1">
                  <c:v>0.4</c:v>
                </c:pt>
                <c:pt idx="2">
                  <c:v>0.5</c:v>
                </c:pt>
                <c:pt idx="3">
                  <c:v>0.6</c:v>
                </c:pt>
              </c:numCache>
            </c:numRef>
          </c:cat>
          <c:val>
            <c:numRef>
              <c:f>Sheet1!$D$23:$D$26</c:f>
              <c:numCache>
                <c:ptCount val="4"/>
                <c:pt idx="0">
                  <c:v>463</c:v>
                </c:pt>
                <c:pt idx="1">
                  <c:v>435</c:v>
                </c:pt>
                <c:pt idx="2">
                  <c:v>407</c:v>
                </c:pt>
                <c:pt idx="3">
                  <c:v>379</c:v>
                </c:pt>
              </c:numCache>
            </c:numRef>
          </c:val>
          <c:smooth val="0"/>
        </c:ser>
        <c:marker val="1"/>
        <c:axId val="777541"/>
        <c:axId val="6997870"/>
      </c:lineChart>
      <c:catAx>
        <c:axId val="77754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997870"/>
        <c:crosses val="autoZero"/>
        <c:auto val="1"/>
        <c:lblOffset val="100"/>
        <c:noMultiLvlLbl val="0"/>
      </c:catAx>
      <c:valAx>
        <c:axId val="6997870"/>
        <c:scaling>
          <c:orientation val="minMax"/>
          <c:min val="3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75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Tektronix 545A Scope Power Transformer secondarys 20-21 &amp; 6-11 Tied together
</a:t>
            </a:r>
          </a:p>
        </c:rich>
      </c:tx>
      <c:layout>
        <c:manualLayout>
          <c:xMode val="factor"/>
          <c:yMode val="factor"/>
          <c:x val="0.1615"/>
          <c:y val="0.06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66"/>
          <c:h val="0.84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Sheet1!$E$23:$E$26</c:f>
              <c:numCache/>
            </c:numRef>
          </c:cat>
          <c:val>
            <c:numRef>
              <c:f>Sheet1!$D$23:$D$26</c:f>
              <c:numCache/>
            </c:numRef>
          </c:val>
          <c:smooth val="0"/>
        </c:ser>
        <c:marker val="1"/>
        <c:axId val="62980831"/>
        <c:axId val="29956568"/>
      </c:lineChart>
      <c:catAx>
        <c:axId val="629808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956568"/>
        <c:crosses val="autoZero"/>
        <c:auto val="1"/>
        <c:lblOffset val="100"/>
        <c:noMultiLvlLbl val="0"/>
      </c:catAx>
      <c:valAx>
        <c:axId val="29956568"/>
        <c:scaling>
          <c:orientation val="minMax"/>
          <c:min val="3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80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"/>
          <c:y val="0.50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Secondary windings 5-10 &amp; 7-14 &amp; 15-8 tied in series</a:t>
            </a:r>
          </a:p>
        </c:rich>
      </c:tx>
      <c:layout>
        <c:manualLayout>
          <c:xMode val="factor"/>
          <c:yMode val="factor"/>
          <c:x val="0.0207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22725"/>
          <c:w val="0.9585"/>
          <c:h val="0.74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Sheet1!$B$49:$B$52</c:f>
              <c:numCache/>
            </c:numRef>
          </c:cat>
          <c:val>
            <c:numRef>
              <c:f>Sheet1!$A$49:$A$52</c:f>
              <c:numCache/>
            </c:numRef>
          </c:val>
          <c:smooth val="0"/>
        </c:ser>
        <c:marker val="1"/>
        <c:axId val="1173657"/>
        <c:axId val="10562914"/>
      </c:lineChart>
      <c:catAx>
        <c:axId val="1173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562914"/>
        <c:crosses val="autoZero"/>
        <c:auto val="1"/>
        <c:lblOffset val="100"/>
        <c:noMultiLvlLbl val="0"/>
      </c:catAx>
      <c:valAx>
        <c:axId val="105629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736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12</xdr:row>
      <xdr:rowOff>0</xdr:rowOff>
    </xdr:from>
    <xdr:to>
      <xdr:col>5</xdr:col>
      <xdr:colOff>161925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9908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12</xdr:row>
      <xdr:rowOff>0</xdr:rowOff>
    </xdr:from>
    <xdr:to>
      <xdr:col>5</xdr:col>
      <xdr:colOff>152400</xdr:colOff>
      <xdr:row>12</xdr:row>
      <xdr:rowOff>0</xdr:rowOff>
    </xdr:to>
    <xdr:sp>
      <xdr:nvSpPr>
        <xdr:cNvPr id="2" name="Line 2"/>
        <xdr:cNvSpPr>
          <a:spLocks/>
        </xdr:cNvSpPr>
      </xdr:nvSpPr>
      <xdr:spPr>
        <a:xfrm>
          <a:off x="30384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12</xdr:row>
      <xdr:rowOff>0</xdr:rowOff>
    </xdr:from>
    <xdr:to>
      <xdr:col>10</xdr:col>
      <xdr:colOff>361950</xdr:colOff>
      <xdr:row>12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048000" y="0"/>
          <a:ext cx="419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12</xdr:row>
      <xdr:rowOff>0</xdr:rowOff>
    </xdr:from>
    <xdr:to>
      <xdr:col>10</xdr:col>
      <xdr:colOff>409575</xdr:colOff>
      <xdr:row>12</xdr:row>
      <xdr:rowOff>0</xdr:rowOff>
    </xdr:to>
    <xdr:sp>
      <xdr:nvSpPr>
        <xdr:cNvPr id="4" name="Line 4"/>
        <xdr:cNvSpPr>
          <a:spLocks/>
        </xdr:cNvSpPr>
      </xdr:nvSpPr>
      <xdr:spPr>
        <a:xfrm>
          <a:off x="3152775" y="0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15</xdr:row>
      <xdr:rowOff>57150</xdr:rowOff>
    </xdr:from>
    <xdr:to>
      <xdr:col>14</xdr:col>
      <xdr:colOff>142875</xdr:colOff>
      <xdr:row>37</xdr:row>
      <xdr:rowOff>66675</xdr:rowOff>
    </xdr:to>
    <xdr:graphicFrame>
      <xdr:nvGraphicFramePr>
        <xdr:cNvPr id="5" name="Chart 6"/>
        <xdr:cNvGraphicFramePr/>
      </xdr:nvGraphicFramePr>
      <xdr:xfrm>
        <a:off x="4743450" y="542925"/>
        <a:ext cx="49244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36</xdr:row>
      <xdr:rowOff>66675</xdr:rowOff>
    </xdr:from>
    <xdr:to>
      <xdr:col>13</xdr:col>
      <xdr:colOff>523875</xdr:colOff>
      <xdr:row>55</xdr:row>
      <xdr:rowOff>133350</xdr:rowOff>
    </xdr:to>
    <xdr:graphicFrame>
      <xdr:nvGraphicFramePr>
        <xdr:cNvPr id="6" name="Chart 7"/>
        <xdr:cNvGraphicFramePr/>
      </xdr:nvGraphicFramePr>
      <xdr:xfrm>
        <a:off x="4762500" y="3952875"/>
        <a:ext cx="467677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workbookViewId="0" topLeftCell="A13">
      <selection activeCell="A60" sqref="A60"/>
    </sheetView>
  </sheetViews>
  <sheetFormatPr defaultColWidth="9.140625" defaultRowHeight="12.75"/>
  <cols>
    <col min="2" max="2" width="13.00390625" style="0" customWidth="1"/>
    <col min="3" max="3" width="15.00390625" style="0" customWidth="1"/>
    <col min="9" max="9" width="11.140625" style="0" customWidth="1"/>
    <col min="11" max="11" width="12.28125" style="0" bestFit="1" customWidth="1"/>
  </cols>
  <sheetData>
    <row r="1" spans="1:2" ht="12.75" hidden="1">
      <c r="A1">
        <v>1500</v>
      </c>
      <c r="B1">
        <f>1/A1</f>
        <v>0.0006666666666666666</v>
      </c>
    </row>
    <row r="2" spans="1:2" ht="12.75" hidden="1">
      <c r="A2">
        <v>1500</v>
      </c>
      <c r="B2">
        <f>1/A2</f>
        <v>0.0006666666666666666</v>
      </c>
    </row>
    <row r="3" spans="1:2" ht="12.75" hidden="1">
      <c r="A3">
        <v>750</v>
      </c>
      <c r="B3">
        <f>1/A3</f>
        <v>0.0013333333333333333</v>
      </c>
    </row>
    <row r="4" spans="2:3" ht="12.75" hidden="1">
      <c r="B4">
        <f>SUM(B1:B3)</f>
        <v>0.0026666666666666666</v>
      </c>
      <c r="C4">
        <f>1/B4</f>
        <v>375</v>
      </c>
    </row>
    <row r="5" ht="12.75" hidden="1">
      <c r="C5">
        <v>225</v>
      </c>
    </row>
    <row r="6" spans="3:11" ht="12.75" hidden="1">
      <c r="C6">
        <v>300</v>
      </c>
      <c r="G6" t="s">
        <v>0</v>
      </c>
      <c r="H6" t="s">
        <v>1</v>
      </c>
      <c r="J6" t="s">
        <v>2</v>
      </c>
      <c r="K6" t="s">
        <v>3</v>
      </c>
    </row>
    <row r="7" spans="3:13" ht="12.75" hidden="1">
      <c r="C7">
        <f>SUM(C4:C6)</f>
        <v>900</v>
      </c>
      <c r="D7">
        <v>425</v>
      </c>
      <c r="E7">
        <f>D7/C7</f>
        <v>0.4722222222222222</v>
      </c>
      <c r="G7">
        <v>900</v>
      </c>
      <c r="H7">
        <v>217</v>
      </c>
      <c r="J7" s="2">
        <f>H7/G7</f>
        <v>0.2411111111111111</v>
      </c>
      <c r="K7" s="1">
        <f>J7*H7</f>
        <v>52.32111111111111</v>
      </c>
      <c r="L7">
        <v>225</v>
      </c>
      <c r="M7">
        <f>J7*L7</f>
        <v>54.25</v>
      </c>
    </row>
    <row r="8" spans="3:11" ht="12.75" hidden="1">
      <c r="C8">
        <v>150</v>
      </c>
      <c r="D8">
        <v>425</v>
      </c>
      <c r="E8">
        <f>D8/C8</f>
        <v>2.8333333333333335</v>
      </c>
      <c r="G8">
        <v>150</v>
      </c>
      <c r="H8">
        <v>217</v>
      </c>
      <c r="J8" s="2">
        <f>H8/G8</f>
        <v>1.4466666666666668</v>
      </c>
      <c r="K8" s="1">
        <f>J8*H8</f>
        <v>313.9266666666667</v>
      </c>
    </row>
    <row r="9" spans="3:11" ht="12.75" hidden="1">
      <c r="C9">
        <v>300</v>
      </c>
      <c r="D9">
        <v>425</v>
      </c>
      <c r="E9">
        <f>D9/C9</f>
        <v>1.4166666666666667</v>
      </c>
      <c r="G9">
        <v>300</v>
      </c>
      <c r="H9">
        <v>217</v>
      </c>
      <c r="J9" s="2">
        <f>H9/G9</f>
        <v>0.7233333333333334</v>
      </c>
      <c r="K9" s="1">
        <f>J9*H9</f>
        <v>156.96333333333334</v>
      </c>
    </row>
    <row r="10" spans="3:11" ht="12.75" hidden="1">
      <c r="C10">
        <v>525</v>
      </c>
      <c r="D10">
        <v>425</v>
      </c>
      <c r="E10">
        <f>D10/C10</f>
        <v>0.8095238095238095</v>
      </c>
      <c r="G10">
        <v>525</v>
      </c>
      <c r="H10">
        <v>217</v>
      </c>
      <c r="J10" s="2">
        <f>H10/G10</f>
        <v>0.41333333333333333</v>
      </c>
      <c r="K10" s="1">
        <f>J10*H10</f>
        <v>89.69333333333333</v>
      </c>
    </row>
    <row r="11" spans="3:11" ht="12.75" hidden="1">
      <c r="C11">
        <v>900</v>
      </c>
      <c r="D11">
        <v>425</v>
      </c>
      <c r="E11">
        <f>D11/C11</f>
        <v>0.4722222222222222</v>
      </c>
      <c r="G11">
        <v>900</v>
      </c>
      <c r="H11">
        <v>217</v>
      </c>
      <c r="J11" s="2">
        <f>H11/G11</f>
        <v>0.2411111111111111</v>
      </c>
      <c r="K11" s="1">
        <f>J11*H11</f>
        <v>52.32111111111111</v>
      </c>
    </row>
    <row r="12" ht="12.75" hidden="1"/>
    <row r="13" ht="12.75">
      <c r="A13" t="s">
        <v>5</v>
      </c>
    </row>
    <row r="14" ht="12.75">
      <c r="A14" t="s">
        <v>4</v>
      </c>
    </row>
    <row r="15" ht="12.75">
      <c r="A15" t="s">
        <v>6</v>
      </c>
    </row>
    <row r="20" ht="12.75">
      <c r="A20" t="s">
        <v>29</v>
      </c>
    </row>
    <row r="21" spans="1:5" ht="12.75">
      <c r="A21" s="4" t="s">
        <v>10</v>
      </c>
      <c r="B21" s="4"/>
      <c r="C21" s="4"/>
      <c r="D21" s="4" t="s">
        <v>9</v>
      </c>
      <c r="E21" s="4"/>
    </row>
    <row r="22" spans="1:5" ht="12.75">
      <c r="A22" s="12" t="s">
        <v>7</v>
      </c>
      <c r="B22" s="12" t="s">
        <v>8</v>
      </c>
      <c r="C22" s="4"/>
      <c r="D22" s="12" t="s">
        <v>7</v>
      </c>
      <c r="E22" s="12" t="s">
        <v>8</v>
      </c>
    </row>
    <row r="23" spans="1:5" ht="12.75">
      <c r="A23" s="12">
        <v>474</v>
      </c>
      <c r="B23" s="12">
        <v>0.263</v>
      </c>
      <c r="C23" s="4"/>
      <c r="D23" s="12">
        <v>463</v>
      </c>
      <c r="E23" s="12">
        <v>0.3</v>
      </c>
    </row>
    <row r="24" spans="1:5" ht="12.75">
      <c r="A24" s="12">
        <v>430</v>
      </c>
      <c r="B24" s="12">
        <v>0.417</v>
      </c>
      <c r="C24" s="4"/>
      <c r="D24" s="12">
        <v>435</v>
      </c>
      <c r="E24" s="12">
        <v>0.4</v>
      </c>
    </row>
    <row r="25" spans="1:5" ht="12.75">
      <c r="A25" s="12">
        <v>404</v>
      </c>
      <c r="B25" s="12">
        <v>0.514</v>
      </c>
      <c r="C25" s="4"/>
      <c r="D25" s="12">
        <v>407</v>
      </c>
      <c r="E25" s="12">
        <v>0.5</v>
      </c>
    </row>
    <row r="26" spans="1:5" ht="12.75">
      <c r="A26" s="12">
        <v>381.5</v>
      </c>
      <c r="B26" s="12">
        <v>0.592</v>
      </c>
      <c r="C26" s="4"/>
      <c r="D26" s="12">
        <v>379</v>
      </c>
      <c r="E26" s="12">
        <v>0.6</v>
      </c>
    </row>
    <row r="31" ht="12.75">
      <c r="F31" s="3"/>
    </row>
    <row r="32" ht="12.75">
      <c r="F32" s="3"/>
    </row>
    <row r="33" ht="12.75">
      <c r="F33" s="3"/>
    </row>
    <row r="34" ht="12.75">
      <c r="F34" s="3"/>
    </row>
    <row r="35" ht="12.75">
      <c r="F35" s="3"/>
    </row>
    <row r="36" ht="12.75">
      <c r="F36" s="3"/>
    </row>
    <row r="37" spans="1:6" ht="12.75">
      <c r="A37" s="14" t="s">
        <v>28</v>
      </c>
      <c r="B37" s="14"/>
      <c r="C37" s="14"/>
      <c r="D37" s="14"/>
      <c r="F37" s="3"/>
    </row>
    <row r="38" spans="1:6" ht="12.75">
      <c r="A38" s="14" t="s">
        <v>11</v>
      </c>
      <c r="B38" s="14"/>
      <c r="C38" s="14"/>
      <c r="D38" s="14"/>
      <c r="F38" s="3"/>
    </row>
    <row r="39" spans="1:6" ht="12.75">
      <c r="A39" s="14" t="s">
        <v>12</v>
      </c>
      <c r="B39" s="14"/>
      <c r="C39" s="14"/>
      <c r="D39" s="14"/>
      <c r="F39" s="3"/>
    </row>
    <row r="40" spans="1:6" ht="12.75">
      <c r="A40" s="14"/>
      <c r="B40" s="14"/>
      <c r="C40" s="14"/>
      <c r="D40" s="14"/>
      <c r="F40" s="3"/>
    </row>
    <row r="41" spans="1:6" ht="12.75">
      <c r="A41" s="14" t="s">
        <v>13</v>
      </c>
      <c r="B41" s="14"/>
      <c r="C41" s="14"/>
      <c r="D41" s="14"/>
      <c r="F41" s="3"/>
    </row>
    <row r="42" spans="1:6" ht="12.75">
      <c r="A42" s="10" t="s">
        <v>7</v>
      </c>
      <c r="B42" s="10" t="s">
        <v>8</v>
      </c>
      <c r="C42" s="14"/>
      <c r="D42" s="14"/>
      <c r="F42" s="3"/>
    </row>
    <row r="43" spans="1:4" ht="12.75">
      <c r="A43" s="10">
        <v>457</v>
      </c>
      <c r="B43" s="10">
        <v>0.251</v>
      </c>
      <c r="C43" s="14"/>
      <c r="D43" s="14"/>
    </row>
    <row r="44" spans="1:6" ht="12.75">
      <c r="A44" s="10">
        <v>422</v>
      </c>
      <c r="B44" s="10">
        <v>0.41</v>
      </c>
      <c r="C44" s="14"/>
      <c r="D44" s="14"/>
      <c r="F44" s="3"/>
    </row>
    <row r="45" spans="1:6" ht="12.75">
      <c r="A45" s="10">
        <v>380</v>
      </c>
      <c r="B45" s="10">
        <v>0.588</v>
      </c>
      <c r="C45" s="14"/>
      <c r="D45" s="14"/>
      <c r="F45" s="3"/>
    </row>
    <row r="46" spans="1:6" ht="12.75">
      <c r="A46" s="14"/>
      <c r="B46" s="14"/>
      <c r="C46" s="14"/>
      <c r="D46" s="14"/>
      <c r="F46" s="3"/>
    </row>
    <row r="47" spans="1:6" ht="12.75">
      <c r="A47" s="14" t="s">
        <v>9</v>
      </c>
      <c r="B47" s="14"/>
      <c r="C47" s="14"/>
      <c r="D47" s="14"/>
      <c r="F47" s="3"/>
    </row>
    <row r="48" spans="1:6" ht="12.75">
      <c r="A48" s="10" t="s">
        <v>7</v>
      </c>
      <c r="B48" s="10" t="s">
        <v>8</v>
      </c>
      <c r="C48" s="14"/>
      <c r="D48" s="14"/>
      <c r="F48" s="3"/>
    </row>
    <row r="49" spans="1:6" ht="12.75">
      <c r="A49" s="10">
        <v>447</v>
      </c>
      <c r="B49" s="10">
        <v>0.3</v>
      </c>
      <c r="C49" s="14"/>
      <c r="D49" s="14"/>
      <c r="F49" s="3"/>
    </row>
    <row r="50" spans="1:6" ht="12.75">
      <c r="A50" s="10">
        <v>424</v>
      </c>
      <c r="B50" s="10">
        <v>0.4</v>
      </c>
      <c r="C50" s="14"/>
      <c r="D50" s="14"/>
      <c r="F50" s="3"/>
    </row>
    <row r="51" spans="1:4" ht="12.75">
      <c r="A51" s="10">
        <v>401</v>
      </c>
      <c r="B51" s="10">
        <v>0.5</v>
      </c>
      <c r="C51" s="14"/>
      <c r="D51" s="14"/>
    </row>
    <row r="52" spans="1:4" ht="12.75">
      <c r="A52" s="10">
        <v>378</v>
      </c>
      <c r="B52" s="10">
        <v>0.6</v>
      </c>
      <c r="C52" s="14"/>
      <c r="D52" s="14"/>
    </row>
    <row r="60" ht="12.75">
      <c r="A60" t="s">
        <v>15</v>
      </c>
    </row>
    <row r="62" spans="1:3" ht="25.5">
      <c r="A62" s="5" t="s">
        <v>14</v>
      </c>
      <c r="B62" s="8" t="s">
        <v>30</v>
      </c>
      <c r="C62" s="5" t="s">
        <v>31</v>
      </c>
    </row>
    <row r="63" spans="1:3" ht="12.75">
      <c r="A63" s="12" t="s">
        <v>23</v>
      </c>
      <c r="B63" s="12">
        <v>186</v>
      </c>
      <c r="C63" s="12">
        <v>9.4</v>
      </c>
    </row>
    <row r="64" spans="1:3" ht="12.75">
      <c r="A64" s="5" t="s">
        <v>24</v>
      </c>
      <c r="B64" s="5">
        <v>6.3</v>
      </c>
      <c r="C64" s="5"/>
    </row>
    <row r="65" spans="1:3" ht="12.75">
      <c r="A65" s="5" t="s">
        <v>25</v>
      </c>
      <c r="B65" s="5">
        <v>6.3</v>
      </c>
      <c r="C65" s="5"/>
    </row>
    <row r="66" spans="1:3" ht="12.75">
      <c r="A66" s="5" t="s">
        <v>26</v>
      </c>
      <c r="B66" s="5">
        <v>6.3</v>
      </c>
      <c r="C66" s="5"/>
    </row>
    <row r="67" spans="1:3" ht="12.75">
      <c r="A67" s="5" t="s">
        <v>27</v>
      </c>
      <c r="B67" s="5">
        <v>6.3</v>
      </c>
      <c r="C67" s="5"/>
    </row>
    <row r="68" spans="1:3" ht="12.75">
      <c r="A68" s="9" t="s">
        <v>16</v>
      </c>
      <c r="B68" s="10">
        <v>117</v>
      </c>
      <c r="C68" s="10">
        <v>3.5</v>
      </c>
    </row>
    <row r="69" spans="1:3" ht="12.75">
      <c r="A69" s="11" t="s">
        <v>17</v>
      </c>
      <c r="B69" s="10">
        <v>115</v>
      </c>
      <c r="C69" s="10">
        <v>3.4</v>
      </c>
    </row>
    <row r="70" spans="1:3" ht="12.75">
      <c r="A70" s="7" t="s">
        <v>18</v>
      </c>
      <c r="B70" s="5">
        <v>6.3</v>
      </c>
      <c r="C70" s="5"/>
    </row>
    <row r="71" spans="1:3" ht="12.75">
      <c r="A71" s="7" t="s">
        <v>19</v>
      </c>
      <c r="B71" s="5">
        <v>6.3</v>
      </c>
      <c r="C71" s="5"/>
    </row>
    <row r="72" spans="1:3" ht="12.75">
      <c r="A72" s="11" t="s">
        <v>20</v>
      </c>
      <c r="B72" s="10">
        <v>141</v>
      </c>
      <c r="C72" s="10">
        <v>2.5</v>
      </c>
    </row>
    <row r="73" spans="1:3" ht="12.75">
      <c r="A73" s="7" t="s">
        <v>21</v>
      </c>
      <c r="B73" s="5">
        <v>6.3</v>
      </c>
      <c r="C73" s="6"/>
    </row>
    <row r="74" spans="1:3" ht="12.75">
      <c r="A74" s="13" t="s">
        <v>22</v>
      </c>
      <c r="B74" s="12">
        <v>204</v>
      </c>
      <c r="C74" s="13">
        <v>8.9</v>
      </c>
    </row>
  </sheetData>
  <printOptions gridLines="1"/>
  <pageMargins left="0.75" right="0.75" top="1" bottom="1" header="0.5" footer="0.5"/>
  <pageSetup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2005-03-19T18:59:11Z</cp:lastPrinted>
  <dcterms:created xsi:type="dcterms:W3CDTF">2005-03-19T12:28:21Z</dcterms:created>
  <dcterms:modified xsi:type="dcterms:W3CDTF">2005-03-21T00:28:04Z</dcterms:modified>
  <cp:category/>
  <cp:version/>
  <cp:contentType/>
  <cp:contentStatus/>
</cp:coreProperties>
</file>