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48" windowHeight="15600" activeTab="0"/>
  </bookViews>
  <sheets>
    <sheet name="Nuhybrid1" sheetId="1" r:id="rId1"/>
  </sheets>
  <definedNames/>
  <calcPr fullCalcOnLoad="1"/>
</workbook>
</file>

<file path=xl/sharedStrings.xml><?xml version="1.0" encoding="utf-8"?>
<sst xmlns="http://schemas.openxmlformats.org/spreadsheetml/2006/main" count="99" uniqueCount="93">
  <si>
    <t>Mfg Part Number</t>
  </si>
  <si>
    <t>81-PV37W102C01B00</t>
  </si>
  <si>
    <t>511-P6KE33A</t>
  </si>
  <si>
    <t>Mouser Part Number</t>
  </si>
  <si>
    <t>Texas Instruments</t>
  </si>
  <si>
    <t>D1</t>
  </si>
  <si>
    <t>505-MKS2.1/63/10</t>
  </si>
  <si>
    <t>Description</t>
  </si>
  <si>
    <t>Qty</t>
  </si>
  <si>
    <t>STMicroelectronics</t>
  </si>
  <si>
    <t>P6KE33A</t>
  </si>
  <si>
    <t>UFG1V471MHM</t>
  </si>
  <si>
    <t>2N7000</t>
  </si>
  <si>
    <t>PV37W102C01B00</t>
  </si>
  <si>
    <t>Parts</t>
  </si>
  <si>
    <t>KOA Speer</t>
  </si>
  <si>
    <t>Bourns</t>
  </si>
  <si>
    <t>Mfg Name</t>
  </si>
  <si>
    <t>647-UFG1V471MHM</t>
  </si>
  <si>
    <t>Fairchild Semiconductor</t>
  </si>
  <si>
    <t>512-2N7000</t>
  </si>
  <si>
    <t>WIMA</t>
  </si>
  <si>
    <t>Nichicon</t>
  </si>
  <si>
    <t>UFG1H100MDM</t>
  </si>
  <si>
    <t>MKS2C031001A00KSSD</t>
  </si>
  <si>
    <t>647-UFG1H100MDM</t>
  </si>
  <si>
    <t>Price Ea</t>
  </si>
  <si>
    <t>Price Ext</t>
  </si>
  <si>
    <t>Aluminum Electrolytic Capacitors - Leaded 50volts 10uF 85c 5x11 2LS</t>
  </si>
  <si>
    <t>Capacitors 63V .1uF 10%</t>
  </si>
  <si>
    <t>Transient Voltage Suppressors SM6T Transil series</t>
  </si>
  <si>
    <t>MOSFET N-CHANNEL 60V 200mA</t>
  </si>
  <si>
    <t>Through Hole Metal Film Resistors - 1/4W 475K ohm 1%</t>
  </si>
  <si>
    <t>Through Hole Metal Film Resistors - 1/4W 1K ohm 1%</t>
  </si>
  <si>
    <t>Total</t>
  </si>
  <si>
    <t>PCB + Nutube 6P1</t>
  </si>
  <si>
    <t>pmillett.com</t>
  </si>
  <si>
    <t>Blank PCB plus Korg Nutube 6P1</t>
  </si>
  <si>
    <t>DigiKey Part Number</t>
  </si>
  <si>
    <t>493-13388-ND</t>
  </si>
  <si>
    <t>493-10906-1-ND</t>
  </si>
  <si>
    <t>497-16186-1-ND</t>
  </si>
  <si>
    <t>2N7000FS-ND</t>
  </si>
  <si>
    <t>490-2969-ND</t>
  </si>
  <si>
    <t>475KXBK-ND</t>
  </si>
  <si>
    <t>33.2KXBK-ND</t>
  </si>
  <si>
    <t>1.00KXBK-ND</t>
  </si>
  <si>
    <t>150XBK-ND</t>
  </si>
  <si>
    <t>Italic = similar part</t>
  </si>
  <si>
    <t>495-2465-ND</t>
  </si>
  <si>
    <t>Alternate Mouser PN</t>
  </si>
  <si>
    <t>871-B32529C104K</t>
  </si>
  <si>
    <t>512-P6KE33A</t>
  </si>
  <si>
    <t>603-MFR-25FBF52-1K</t>
  </si>
  <si>
    <t>603-MFR-25FBF52-475K</t>
  </si>
  <si>
    <t>603-MFR-25FBF52-33K2</t>
  </si>
  <si>
    <t>603-MFR-25FBF52-150</t>
  </si>
  <si>
    <t>689-2N7000-G</t>
  </si>
  <si>
    <t>858-64WR1KLF</t>
  </si>
  <si>
    <t>660-MF1/4DC4753F</t>
  </si>
  <si>
    <t>MF1/4DC4753F</t>
  </si>
  <si>
    <t>660-MF1/4DC3322F</t>
  </si>
  <si>
    <t>MF1/4DC3322F</t>
  </si>
  <si>
    <t>MF1/4DC1001F</t>
  </si>
  <si>
    <t>660-MF1/4DC1001F</t>
  </si>
  <si>
    <t>MF1/4DC1500F</t>
  </si>
  <si>
    <t>660-MF1/4DC1500F</t>
  </si>
  <si>
    <t>Notes</t>
  </si>
  <si>
    <t>MF1/4DC40R2F</t>
  </si>
  <si>
    <t>660-MF1/4DC40R2F</t>
  </si>
  <si>
    <t>603-MFR-25FBF52-40R2</t>
  </si>
  <si>
    <t>40.2XBK-ND</t>
  </si>
  <si>
    <t>Through Hole Metal Film Resistors - 1/4W 40.2 ohm 1%</t>
  </si>
  <si>
    <t>Through Hole Metal Film Resistors - 1/4W 33.2K ohm 1%</t>
  </si>
  <si>
    <t>998-MIC2940A-3.3WT</t>
  </si>
  <si>
    <t>576-1134-ND</t>
  </si>
  <si>
    <t>LDO Voltage Regulator 3.3V TO-220</t>
  </si>
  <si>
    <t>Aluminum Electrolytic Capacitors - Leaded 35volts 470uF 85c 12.5x25 5LS</t>
  </si>
  <si>
    <t>Through Hole Metal Film Resistors - 1/4W 150ohms 1%</t>
  </si>
  <si>
    <t>Through Hole Trimmer Resistors - 1.0Kohms 6mm SQ</t>
  </si>
  <si>
    <t>296-21633-5-ND</t>
  </si>
  <si>
    <t>UA78M33CKCS</t>
  </si>
  <si>
    <t>C1, C2, C3, C4, C8, C9, C10, C11, C17</t>
  </si>
  <si>
    <t>C15, C16</t>
  </si>
  <si>
    <t xml:space="preserve">C5, C6, C7, C12, C13, C14  </t>
  </si>
  <si>
    <t>Q1, Q2, Q3, Q4</t>
  </si>
  <si>
    <t xml:space="preserve">R5, R6, R8, R9, R13, R14 </t>
  </si>
  <si>
    <t xml:space="preserve">R2, R4, R10, R12 </t>
  </si>
  <si>
    <t>R3, R15</t>
  </si>
  <si>
    <t>U1</t>
  </si>
  <si>
    <t>R1, R16</t>
  </si>
  <si>
    <t>R7, R11</t>
  </si>
  <si>
    <t>R17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</si>
</sst>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Calibri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49" fontId="43" fillId="33" borderId="0" xfId="0" applyNumberFormat="1" applyFont="1" applyFill="1" applyAlignment="1">
      <alignment wrapText="1"/>
    </xf>
    <xf numFmtId="49" fontId="44" fillId="33" borderId="0" xfId="0" applyNumberFormat="1" applyFont="1" applyFill="1" applyAlignment="1">
      <alignment wrapText="1"/>
    </xf>
    <xf numFmtId="0" fontId="0" fillId="33" borderId="0" xfId="0" applyFill="1" applyAlignment="1">
      <alignment wrapText="1"/>
    </xf>
    <xf numFmtId="0" fontId="45" fillId="33" borderId="0" xfId="0" applyFont="1" applyFill="1" applyAlignment="1">
      <alignment wrapText="1"/>
    </xf>
    <xf numFmtId="49" fontId="44" fillId="33" borderId="10" xfId="0" applyNumberFormat="1" applyFont="1" applyFill="1" applyBorder="1" applyAlignment="1">
      <alignment vertical="top" wrapText="1"/>
    </xf>
    <xf numFmtId="49" fontId="46" fillId="33" borderId="10" xfId="0" applyNumberFormat="1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43" fillId="33" borderId="0" xfId="0" applyFont="1" applyFill="1" applyAlignment="1">
      <alignment wrapText="1"/>
    </xf>
    <xf numFmtId="0" fontId="43" fillId="33" borderId="0" xfId="0" applyFont="1" applyFill="1" applyAlignment="1" quotePrefix="1">
      <alignment wrapText="1"/>
    </xf>
    <xf numFmtId="49" fontId="43" fillId="33" borderId="0" xfId="0" applyNumberFormat="1" applyFont="1" applyFill="1" applyAlignment="1" quotePrefix="1">
      <alignment wrapText="1"/>
    </xf>
    <xf numFmtId="0" fontId="44" fillId="33" borderId="10" xfId="0" applyFont="1" applyFill="1" applyBorder="1" applyAlignment="1" quotePrefix="1">
      <alignment vertical="top" wrapText="1"/>
    </xf>
    <xf numFmtId="49" fontId="44" fillId="33" borderId="10" xfId="0" applyNumberFormat="1" applyFont="1" applyFill="1" applyBorder="1" applyAlignment="1" quotePrefix="1">
      <alignment vertical="top" wrapText="1"/>
    </xf>
    <xf numFmtId="44" fontId="44" fillId="33" borderId="10" xfId="44" applyFont="1" applyFill="1" applyBorder="1" applyAlignment="1" quotePrefix="1">
      <alignment vertical="top" wrapText="1"/>
    </xf>
    <xf numFmtId="49" fontId="47" fillId="33" borderId="10" xfId="0" applyNumberFormat="1" applyFont="1" applyFill="1" applyBorder="1" applyAlignment="1" quotePrefix="1">
      <alignment vertical="top" wrapText="1"/>
    </xf>
    <xf numFmtId="44" fontId="44" fillId="33" borderId="10" xfId="44" applyFont="1" applyFill="1" applyBorder="1" applyAlignment="1">
      <alignment vertical="top" wrapText="1"/>
    </xf>
    <xf numFmtId="0" fontId="44" fillId="33" borderId="0" xfId="0" applyFont="1" applyFill="1" applyAlignment="1">
      <alignment wrapText="1"/>
    </xf>
    <xf numFmtId="49" fontId="0" fillId="33" borderId="0" xfId="0" applyNumberFormat="1" applyFill="1" applyAlignment="1">
      <alignment wrapText="1"/>
    </xf>
    <xf numFmtId="44" fontId="44" fillId="33" borderId="0" xfId="44" applyFont="1" applyFill="1" applyAlignment="1">
      <alignment wrapText="1"/>
    </xf>
    <xf numFmtId="0" fontId="47" fillId="33" borderId="0" xfId="0" applyFont="1" applyFill="1" applyAlignment="1">
      <alignment wrapText="1"/>
    </xf>
    <xf numFmtId="0" fontId="0" fillId="33" borderId="0" xfId="0" applyFill="1" applyAlignment="1">
      <alignment horizontal="right" wrapText="1"/>
    </xf>
    <xf numFmtId="44" fontId="0" fillId="33" borderId="0" xfId="0" applyNumberForma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C1">
      <selection activeCell="H26" sqref="H26"/>
    </sheetView>
  </sheetViews>
  <sheetFormatPr defaultColWidth="9.421875" defaultRowHeight="15"/>
  <cols>
    <col min="1" max="1" width="3.7109375" style="3" customWidth="1"/>
    <col min="2" max="2" width="20.421875" style="3" customWidth="1"/>
    <col min="3" max="3" width="21.00390625" style="3" customWidth="1"/>
    <col min="4" max="4" width="22.8515625" style="18" customWidth="1"/>
    <col min="5" max="5" width="20.57421875" style="3" customWidth="1"/>
    <col min="6" max="6" width="22.421875" style="3" customWidth="1"/>
    <col min="7" max="7" width="22.28125" style="3" customWidth="1"/>
    <col min="8" max="8" width="48.00390625" style="3" customWidth="1"/>
    <col min="9" max="9" width="11.7109375" style="3" customWidth="1"/>
    <col min="10" max="10" width="11.28125" style="3" customWidth="1"/>
    <col min="11" max="11" width="37.7109375" style="3" customWidth="1"/>
    <col min="12" max="16384" width="9.421875" style="3" customWidth="1"/>
  </cols>
  <sheetData>
    <row r="1" spans="1:11" s="4" customFormat="1" ht="27">
      <c r="A1" s="9" t="s">
        <v>8</v>
      </c>
      <c r="B1" s="1" t="s">
        <v>14</v>
      </c>
      <c r="C1" s="10" t="s">
        <v>17</v>
      </c>
      <c r="D1" s="11" t="s">
        <v>0</v>
      </c>
      <c r="E1" s="11" t="s">
        <v>3</v>
      </c>
      <c r="F1" s="11" t="s">
        <v>50</v>
      </c>
      <c r="G1" s="11" t="s">
        <v>38</v>
      </c>
      <c r="H1" s="11" t="s">
        <v>7</v>
      </c>
      <c r="I1" s="11" t="s">
        <v>26</v>
      </c>
      <c r="J1" s="10" t="s">
        <v>27</v>
      </c>
      <c r="K1" s="4" t="s">
        <v>67</v>
      </c>
    </row>
    <row r="2" spans="1:10" s="4" customFormat="1" ht="14.25">
      <c r="A2" s="9"/>
      <c r="B2" s="1"/>
      <c r="C2" s="10"/>
      <c r="D2" s="11"/>
      <c r="E2" s="11"/>
      <c r="F2" s="11"/>
      <c r="G2" s="11"/>
      <c r="H2" s="11"/>
      <c r="I2" s="11"/>
      <c r="J2" s="10"/>
    </row>
    <row r="3" spans="1:11" ht="26.25">
      <c r="A3" s="8">
        <v>9</v>
      </c>
      <c r="B3" s="5" t="s">
        <v>82</v>
      </c>
      <c r="C3" s="12" t="s">
        <v>22</v>
      </c>
      <c r="D3" s="6" t="s">
        <v>23</v>
      </c>
      <c r="E3" s="13" t="s">
        <v>25</v>
      </c>
      <c r="F3" s="13"/>
      <c r="G3" s="13" t="s">
        <v>39</v>
      </c>
      <c r="H3" s="13" t="s">
        <v>28</v>
      </c>
      <c r="I3" s="14">
        <v>0.42</v>
      </c>
      <c r="J3" s="14">
        <f aca="true" t="shared" si="0" ref="J3:J15">I3*A3</f>
        <v>3.78</v>
      </c>
      <c r="K3" s="8"/>
    </row>
    <row r="4" spans="1:11" ht="26.25">
      <c r="A4" s="8">
        <v>2</v>
      </c>
      <c r="B4" s="5" t="s">
        <v>83</v>
      </c>
      <c r="C4" s="12" t="s">
        <v>22</v>
      </c>
      <c r="D4" s="6" t="s">
        <v>11</v>
      </c>
      <c r="E4" s="13" t="s">
        <v>18</v>
      </c>
      <c r="F4" s="13"/>
      <c r="G4" s="13" t="s">
        <v>40</v>
      </c>
      <c r="H4" s="13" t="s">
        <v>77</v>
      </c>
      <c r="I4" s="14">
        <v>1.08</v>
      </c>
      <c r="J4" s="14">
        <f t="shared" si="0"/>
        <v>2.16</v>
      </c>
      <c r="K4" s="8"/>
    </row>
    <row r="5" spans="1:11" ht="26.25">
      <c r="A5" s="8">
        <v>6</v>
      </c>
      <c r="B5" s="5" t="s">
        <v>84</v>
      </c>
      <c r="C5" s="12" t="s">
        <v>21</v>
      </c>
      <c r="D5" s="6" t="s">
        <v>24</v>
      </c>
      <c r="E5" s="13" t="s">
        <v>6</v>
      </c>
      <c r="F5" s="15" t="s">
        <v>51</v>
      </c>
      <c r="G5" s="15" t="s">
        <v>49</v>
      </c>
      <c r="H5" s="13" t="s">
        <v>29</v>
      </c>
      <c r="I5" s="14">
        <v>0.24</v>
      </c>
      <c r="J5" s="14">
        <f t="shared" si="0"/>
        <v>1.44</v>
      </c>
      <c r="K5" s="8"/>
    </row>
    <row r="6" spans="1:11" ht="14.25">
      <c r="A6" s="8">
        <v>1</v>
      </c>
      <c r="B6" s="5" t="s">
        <v>5</v>
      </c>
      <c r="C6" s="12" t="s">
        <v>9</v>
      </c>
      <c r="D6" s="5" t="s">
        <v>10</v>
      </c>
      <c r="E6" s="13" t="s">
        <v>2</v>
      </c>
      <c r="F6" s="13" t="s">
        <v>52</v>
      </c>
      <c r="G6" s="13" t="s">
        <v>41</v>
      </c>
      <c r="H6" s="13" t="s">
        <v>30</v>
      </c>
      <c r="I6" s="14">
        <v>0.38</v>
      </c>
      <c r="J6" s="14">
        <f t="shared" si="0"/>
        <v>0.38</v>
      </c>
      <c r="K6" s="8"/>
    </row>
    <row r="7" spans="1:11" ht="14.25">
      <c r="A7" s="8">
        <v>4</v>
      </c>
      <c r="B7" s="5" t="s">
        <v>85</v>
      </c>
      <c r="C7" s="12" t="s">
        <v>19</v>
      </c>
      <c r="D7" s="5" t="s">
        <v>12</v>
      </c>
      <c r="E7" s="13" t="s">
        <v>20</v>
      </c>
      <c r="F7" s="13" t="s">
        <v>57</v>
      </c>
      <c r="G7" s="13" t="s">
        <v>42</v>
      </c>
      <c r="H7" s="13" t="s">
        <v>31</v>
      </c>
      <c r="I7" s="14">
        <v>0.37</v>
      </c>
      <c r="J7" s="14">
        <f t="shared" si="0"/>
        <v>1.48</v>
      </c>
      <c r="K7" s="8"/>
    </row>
    <row r="8" spans="1:11" ht="26.25">
      <c r="A8" s="8">
        <v>6</v>
      </c>
      <c r="B8" s="5" t="s">
        <v>86</v>
      </c>
      <c r="C8" s="12" t="s">
        <v>15</v>
      </c>
      <c r="D8" s="6" t="s">
        <v>60</v>
      </c>
      <c r="E8" s="13" t="s">
        <v>59</v>
      </c>
      <c r="F8" s="13" t="s">
        <v>54</v>
      </c>
      <c r="G8" s="13" t="s">
        <v>44</v>
      </c>
      <c r="H8" s="13" t="s">
        <v>32</v>
      </c>
      <c r="I8" s="14">
        <v>0.12</v>
      </c>
      <c r="J8" s="14">
        <f t="shared" si="0"/>
        <v>0.72</v>
      </c>
      <c r="K8" s="8"/>
    </row>
    <row r="9" spans="1:11" ht="14.25">
      <c r="A9" s="8">
        <v>2</v>
      </c>
      <c r="B9" s="5" t="s">
        <v>91</v>
      </c>
      <c r="C9" s="12" t="s">
        <v>15</v>
      </c>
      <c r="D9" s="6" t="s">
        <v>62</v>
      </c>
      <c r="E9" s="13" t="s">
        <v>61</v>
      </c>
      <c r="F9" s="13" t="s">
        <v>55</v>
      </c>
      <c r="G9" s="13" t="s">
        <v>45</v>
      </c>
      <c r="H9" s="13" t="s">
        <v>73</v>
      </c>
      <c r="I9" s="14">
        <v>0.12</v>
      </c>
      <c r="J9" s="14">
        <f t="shared" si="0"/>
        <v>0.24</v>
      </c>
      <c r="K9" s="8"/>
    </row>
    <row r="10" spans="1:11" ht="14.25">
      <c r="A10" s="8">
        <v>1</v>
      </c>
      <c r="B10" s="5" t="s">
        <v>92</v>
      </c>
      <c r="C10" s="12" t="s">
        <v>15</v>
      </c>
      <c r="D10" s="6" t="s">
        <v>68</v>
      </c>
      <c r="E10" s="13" t="s">
        <v>69</v>
      </c>
      <c r="F10" s="13" t="s">
        <v>70</v>
      </c>
      <c r="G10" s="13" t="s">
        <v>71</v>
      </c>
      <c r="H10" s="13" t="s">
        <v>72</v>
      </c>
      <c r="I10" s="14">
        <v>0.12</v>
      </c>
      <c r="J10" s="14">
        <f>I10*A10</f>
        <v>0.12</v>
      </c>
      <c r="K10" s="8"/>
    </row>
    <row r="11" spans="1:11" ht="14.25">
      <c r="A11" s="8">
        <v>4</v>
      </c>
      <c r="B11" s="5" t="s">
        <v>87</v>
      </c>
      <c r="C11" s="12" t="s">
        <v>15</v>
      </c>
      <c r="D11" s="6" t="s">
        <v>63</v>
      </c>
      <c r="E11" s="13" t="s">
        <v>64</v>
      </c>
      <c r="F11" s="13" t="s">
        <v>53</v>
      </c>
      <c r="G11" s="13" t="s">
        <v>46</v>
      </c>
      <c r="H11" s="13" t="s">
        <v>33</v>
      </c>
      <c r="I11" s="14">
        <v>0.12</v>
      </c>
      <c r="J11" s="14">
        <f t="shared" si="0"/>
        <v>0.48</v>
      </c>
      <c r="K11" s="8"/>
    </row>
    <row r="12" spans="1:11" ht="14.25">
      <c r="A12" s="8">
        <v>2</v>
      </c>
      <c r="B12" s="5" t="s">
        <v>90</v>
      </c>
      <c r="C12" s="12" t="s">
        <v>15</v>
      </c>
      <c r="D12" s="6" t="s">
        <v>65</v>
      </c>
      <c r="E12" s="13" t="s">
        <v>66</v>
      </c>
      <c r="F12" s="13" t="s">
        <v>56</v>
      </c>
      <c r="G12" s="13" t="s">
        <v>47</v>
      </c>
      <c r="H12" s="13" t="s">
        <v>78</v>
      </c>
      <c r="I12" s="14">
        <v>0.12</v>
      </c>
      <c r="J12" s="14">
        <f t="shared" si="0"/>
        <v>0.24</v>
      </c>
      <c r="K12" s="8"/>
    </row>
    <row r="13" spans="1:11" ht="14.25">
      <c r="A13" s="8">
        <v>2</v>
      </c>
      <c r="B13" s="5" t="s">
        <v>88</v>
      </c>
      <c r="C13" s="12" t="s">
        <v>16</v>
      </c>
      <c r="D13" s="7" t="s">
        <v>13</v>
      </c>
      <c r="E13" s="13" t="s">
        <v>1</v>
      </c>
      <c r="F13" s="13" t="s">
        <v>58</v>
      </c>
      <c r="G13" s="13" t="s">
        <v>43</v>
      </c>
      <c r="H13" s="13" t="s">
        <v>79</v>
      </c>
      <c r="I13" s="14">
        <v>2.08</v>
      </c>
      <c r="J13" s="14">
        <f t="shared" si="0"/>
        <v>4.16</v>
      </c>
      <c r="K13" s="8"/>
    </row>
    <row r="14" spans="1:11" ht="14.25">
      <c r="A14" s="8">
        <v>1</v>
      </c>
      <c r="B14" s="5" t="s">
        <v>89</v>
      </c>
      <c r="C14" s="12" t="s">
        <v>4</v>
      </c>
      <c r="D14" s="5" t="s">
        <v>81</v>
      </c>
      <c r="E14" s="13" t="s">
        <v>74</v>
      </c>
      <c r="F14" s="13" t="s">
        <v>80</v>
      </c>
      <c r="G14" s="13" t="s">
        <v>75</v>
      </c>
      <c r="H14" s="13" t="s">
        <v>76</v>
      </c>
      <c r="I14" s="14">
        <v>0.9</v>
      </c>
      <c r="J14" s="14">
        <f t="shared" si="0"/>
        <v>0.9</v>
      </c>
      <c r="K14" s="8"/>
    </row>
    <row r="15" spans="1:11" ht="14.25">
      <c r="A15" s="8">
        <v>1</v>
      </c>
      <c r="B15" s="5" t="s">
        <v>35</v>
      </c>
      <c r="C15" s="8" t="s">
        <v>36</v>
      </c>
      <c r="D15" s="5"/>
      <c r="E15" s="8"/>
      <c r="F15" s="8"/>
      <c r="G15" s="8"/>
      <c r="H15" s="5" t="s">
        <v>37</v>
      </c>
      <c r="I15" s="16">
        <v>50</v>
      </c>
      <c r="J15" s="16">
        <f t="shared" si="0"/>
        <v>50</v>
      </c>
      <c r="K15" s="8"/>
    </row>
    <row r="16" spans="1:10" ht="14.25">
      <c r="A16" s="17"/>
      <c r="B16" s="2"/>
      <c r="C16" s="17"/>
      <c r="I16" s="19"/>
      <c r="J16" s="19"/>
    </row>
    <row r="17" spans="6:10" ht="14.25">
      <c r="F17" s="20" t="s">
        <v>48</v>
      </c>
      <c r="G17" s="20" t="s">
        <v>48</v>
      </c>
      <c r="H17" s="21" t="s">
        <v>34</v>
      </c>
      <c r="J17" s="22">
        <f>SUM(J3:J15)</f>
        <v>66.1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pmillett</dc:creator>
  <cp:keywords/>
  <dc:description/>
  <cp:lastModifiedBy>pmillett</cp:lastModifiedBy>
  <cp:lastPrinted>2017-02-17T00:40:01Z</cp:lastPrinted>
  <dcterms:created xsi:type="dcterms:W3CDTF">2017-01-27T21:15:54Z</dcterms:created>
  <dcterms:modified xsi:type="dcterms:W3CDTF">2017-03-09T21:19:40Z</dcterms:modified>
  <cp:category/>
  <cp:version/>
  <cp:contentType/>
  <cp:contentStatus/>
</cp:coreProperties>
</file>