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1760" activeTab="0"/>
  </bookViews>
  <sheets>
    <sheet name="DCPP" sheetId="1" r:id="rId1"/>
  </sheets>
  <definedNames>
    <definedName name="_xlnm.Print_Area" localSheetId="0">'DCPP'!$A$1:$L$60</definedName>
  </definedNames>
  <calcPr fullCalcOnLoad="1"/>
</workbook>
</file>

<file path=xl/sharedStrings.xml><?xml version="1.0" encoding="utf-8"?>
<sst xmlns="http://schemas.openxmlformats.org/spreadsheetml/2006/main" count="380" uniqueCount="266">
  <si>
    <t>Qty</t>
  </si>
  <si>
    <t>Value</t>
  </si>
  <si>
    <t>Device</t>
  </si>
  <si>
    <t>Parts</t>
  </si>
  <si>
    <t>3,81/1,4</t>
  </si>
  <si>
    <t>TP1, TP2, TP3, TP4, TP5, TP6, TP7, TP8, TP9, TP10, TP11, TP12</t>
  </si>
  <si>
    <t>0.22uF 600V</t>
  </si>
  <si>
    <t>CCAPM</t>
  </si>
  <si>
    <t>C17, C18, C19, C20</t>
  </si>
  <si>
    <t>1M</t>
  </si>
  <si>
    <t>R2W_5083</t>
  </si>
  <si>
    <t>R69</t>
  </si>
  <si>
    <t>1N5245</t>
  </si>
  <si>
    <t>BZX55</t>
  </si>
  <si>
    <t>D6, D9</t>
  </si>
  <si>
    <t>1N5262</t>
  </si>
  <si>
    <t>D5, D7, D8</t>
  </si>
  <si>
    <t>1k</t>
  </si>
  <si>
    <t>R34, R41, R48, R49</t>
  </si>
  <si>
    <t>1k CC</t>
  </si>
  <si>
    <t>1uF 63V</t>
  </si>
  <si>
    <t>C-EU050-075X075</t>
  </si>
  <si>
    <t>C28, C29</t>
  </si>
  <si>
    <t>4.7k 5W</t>
  </si>
  <si>
    <t>R5W</t>
  </si>
  <si>
    <t>R21</t>
  </si>
  <si>
    <t>5k</t>
  </si>
  <si>
    <t>LI10-B</t>
  </si>
  <si>
    <t>R22, R23</t>
  </si>
  <si>
    <t>6CB6</t>
  </si>
  <si>
    <t>6CB6_BOT</t>
  </si>
  <si>
    <t>VT5, VT6, VT7, VT8</t>
  </si>
  <si>
    <t>6JN6_6JM6</t>
  </si>
  <si>
    <t>6JM6_6JN6_2</t>
  </si>
  <si>
    <t>VT1, VT2, VT3, VT4</t>
  </si>
  <si>
    <t>10</t>
  </si>
  <si>
    <t>R1, R2, R7, R15, R19</t>
  </si>
  <si>
    <t>10k</t>
  </si>
  <si>
    <t>R13, R14</t>
  </si>
  <si>
    <t>10uF 450V</t>
  </si>
  <si>
    <t>CPOL-EUE5-13</t>
  </si>
  <si>
    <t>C4, C5, C22, C23, C26, C30</t>
  </si>
  <si>
    <t>R50, R51, R53, R55</t>
  </si>
  <si>
    <t>47k</t>
  </si>
  <si>
    <t>47uF 63V</t>
  </si>
  <si>
    <t>CPOL-EUE2.5-7</t>
  </si>
  <si>
    <t>C11, C12, C13, C14</t>
  </si>
  <si>
    <t>47uF 450V</t>
  </si>
  <si>
    <t>CPOL-EUE7.5-18</t>
  </si>
  <si>
    <t>C2, C3, C6, C21, C24, C25, C27</t>
  </si>
  <si>
    <t>100</t>
  </si>
  <si>
    <t>R52, R54</t>
  </si>
  <si>
    <t>R12</t>
  </si>
  <si>
    <t>100k</t>
  </si>
  <si>
    <t>200</t>
  </si>
  <si>
    <t>R37, R39</t>
  </si>
  <si>
    <t>220k</t>
  </si>
  <si>
    <t>R29, R30, R31, R47</t>
  </si>
  <si>
    <t>220uF 100V</t>
  </si>
  <si>
    <t>C1</t>
  </si>
  <si>
    <t>R32, R33, R42, R44</t>
  </si>
  <si>
    <t>470uF 100V</t>
  </si>
  <si>
    <t>CPOL-EUE7.5-16</t>
  </si>
  <si>
    <t>C8, C16</t>
  </si>
  <si>
    <t>820pF 1000V</t>
  </si>
  <si>
    <t>CAP_DUAL_FILM2</t>
  </si>
  <si>
    <t>C7, C9, C10, C15</t>
  </si>
  <si>
    <t>CL140</t>
  </si>
  <si>
    <t>CL110</t>
  </si>
  <si>
    <t>RT1</t>
  </si>
  <si>
    <t>FQPF8N60C</t>
  </si>
  <si>
    <t>IRF510</t>
  </si>
  <si>
    <t>Q1, Q2</t>
  </si>
  <si>
    <t>IXCP10M45</t>
  </si>
  <si>
    <t>IXCP10M45SB</t>
  </si>
  <si>
    <t>U1, U2</t>
  </si>
  <si>
    <t>MUR1100</t>
  </si>
  <si>
    <t>D1, D2, D3, D4</t>
  </si>
  <si>
    <t>Mfg</t>
  </si>
  <si>
    <t>Vendor</t>
  </si>
  <si>
    <t>Vendor PN</t>
  </si>
  <si>
    <t>Cost Ea</t>
  </si>
  <si>
    <t>Cost Ext</t>
  </si>
  <si>
    <t>Mfg PN</t>
  </si>
  <si>
    <t>Nichicon</t>
  </si>
  <si>
    <t>Mouser</t>
  </si>
  <si>
    <t>UVZ2W100MHD</t>
  </si>
  <si>
    <t>647-UVZ2W100MHD</t>
  </si>
  <si>
    <t>UVZ2A221MHD</t>
  </si>
  <si>
    <t>647-UVZ2A221MHD</t>
  </si>
  <si>
    <t>UVZ1J470MED</t>
  </si>
  <si>
    <t>647-UVZ1J470MED</t>
  </si>
  <si>
    <t>UVZ2A471MHD</t>
  </si>
  <si>
    <t>647-UVZ2A471MHD</t>
  </si>
  <si>
    <t>Description</t>
  </si>
  <si>
    <t>Electrolytic capacitor, 220uF 100V, 12.5mm dia, 5mm LS</t>
  </si>
  <si>
    <t>Electrolytic capacitor, 47uF 63V, 6.3mm dia, 2.5mm LS</t>
  </si>
  <si>
    <t>Electrolytic capacitor, 10uF 450V, 12.5mm dia, 5mm LS</t>
  </si>
  <si>
    <t>Electrolytic capacitor, 470uF 100V, 16mm dia, 7.5mm LS</t>
  </si>
  <si>
    <t>Film capacitor, 0.22uF, 600V (coupling caps - see comments)</t>
  </si>
  <si>
    <t>Film capacitor, 1uF 63V, 7.5mm x 7.5mm, 5mm LS</t>
  </si>
  <si>
    <t>Rectifier, fast recovery, 1A 1000V</t>
  </si>
  <si>
    <t>On Semi</t>
  </si>
  <si>
    <t>MUR1100EG</t>
  </si>
  <si>
    <t>863-MUR1100ERLG</t>
  </si>
  <si>
    <t>Zener diode, 51V 500mW</t>
  </si>
  <si>
    <t>Fairchild Semi</t>
  </si>
  <si>
    <t>1N5262B</t>
  </si>
  <si>
    <t>512-1N5262B</t>
  </si>
  <si>
    <t>512-1N5245B</t>
  </si>
  <si>
    <t>Zener diode, 15V 500mW</t>
  </si>
  <si>
    <t>512-FQPF8N60C</t>
  </si>
  <si>
    <t>MOSFET, 600V 8A TO-220F</t>
  </si>
  <si>
    <t>KOA</t>
  </si>
  <si>
    <t>SPR2CT521R100J</t>
  </si>
  <si>
    <t>660-SPR2CT521R100J</t>
  </si>
  <si>
    <t>Resistor, 10 ohms 1/2 watt minimum</t>
  </si>
  <si>
    <t>Resistor, 1k 1/2W carbon comp only</t>
  </si>
  <si>
    <t>Resistor, 4.7K 5W wirewound axial</t>
  </si>
  <si>
    <t>SPR2CT521R101J</t>
  </si>
  <si>
    <t>Resistor, 100 ohms 1/2 watt minimum</t>
  </si>
  <si>
    <t>660-SPR2CT521R101J</t>
  </si>
  <si>
    <t>Resistor, 220k 1/2 watt minimum</t>
  </si>
  <si>
    <t>Resistor, 10k 1/2 watt minimum</t>
  </si>
  <si>
    <t>Resistor, 100k 1/2 watt minimum</t>
  </si>
  <si>
    <t>Resistor, 1k 1/2 watt minimum</t>
  </si>
  <si>
    <t>Resistor, 47k 1/2 watt minimum</t>
  </si>
  <si>
    <t>Resistor, 1Meg 1/2 watt minimum</t>
  </si>
  <si>
    <t>SPR2CT521R104J</t>
  </si>
  <si>
    <t>660-SPR2CT521R104J</t>
  </si>
  <si>
    <t>SPR2C103J</t>
  </si>
  <si>
    <t>660-SPR2C103J</t>
  </si>
  <si>
    <t>SPR2LT521R224J</t>
  </si>
  <si>
    <t>660-SPR2LT521R224J</t>
  </si>
  <si>
    <t>SPR2CT521R303J</t>
  </si>
  <si>
    <t>660-SPR2CT521R303J</t>
  </si>
  <si>
    <t>SPR2CT521R102J</t>
  </si>
  <si>
    <t>660-SPR2CT521R102J</t>
  </si>
  <si>
    <t>SPR2CT521R473J</t>
  </si>
  <si>
    <t>660-SPR2CT521R473J</t>
  </si>
  <si>
    <t>330k</t>
  </si>
  <si>
    <t>Resistor, 330k 1/2 watt minimum</t>
  </si>
  <si>
    <t>SPR2CT521R334J</t>
  </si>
  <si>
    <t>660-SPR2CT521R334J</t>
  </si>
  <si>
    <t>IRC</t>
  </si>
  <si>
    <t>RC20GF102J</t>
  </si>
  <si>
    <t>66-RC20GF102J</t>
  </si>
  <si>
    <t>Piher</t>
  </si>
  <si>
    <t>531-PT10V-5K</t>
  </si>
  <si>
    <t>Pot, 1-turn trimmer, 5k</t>
  </si>
  <si>
    <t>Pot, 1-turn trimmer, 10k</t>
  </si>
  <si>
    <t>Pot, 1-turn trimmer, 100 ohms</t>
  </si>
  <si>
    <t>PT10LV10-101A2020</t>
  </si>
  <si>
    <t>531-PT10V-100</t>
  </si>
  <si>
    <t>PT10LV10-502A2020</t>
  </si>
  <si>
    <t>PT10LV10-103A2020</t>
  </si>
  <si>
    <t>531-PT10V-10K</t>
  </si>
  <si>
    <t>Vishay/Dale</t>
  </si>
  <si>
    <t>CW0054K700JB12</t>
  </si>
  <si>
    <t>71-CW5-4.7K</t>
  </si>
  <si>
    <t>Thermometrics</t>
  </si>
  <si>
    <t>RL3504-31.2-73-S13</t>
  </si>
  <si>
    <t>527-CL140</t>
  </si>
  <si>
    <t>CF1/2C105J</t>
  </si>
  <si>
    <t>660-CF1/2C105J</t>
  </si>
  <si>
    <t>Thermistor, inrush limiter, CL-140</t>
  </si>
  <si>
    <t>Test point</t>
  </si>
  <si>
    <t>Kobicon</t>
  </si>
  <si>
    <t>151-103-RC</t>
  </si>
  <si>
    <t>Ixys</t>
  </si>
  <si>
    <t>IXCP10M45S</t>
  </si>
  <si>
    <t>747-IXCP10M45S</t>
  </si>
  <si>
    <t>IC, current regulator, Ixys 10M45S, TO-220 package</t>
  </si>
  <si>
    <t>Tube socket, 12-pin compactron, PCB mount</t>
  </si>
  <si>
    <t>Tube socket, 7-pin miniature, PCB mount</t>
  </si>
  <si>
    <t>Mica or film capacitor, 820pF 500-1000V</t>
  </si>
  <si>
    <t>CDE</t>
  </si>
  <si>
    <t>CD19FD821JO3</t>
  </si>
  <si>
    <t>5982-19-500V820</t>
  </si>
  <si>
    <t>Wima</t>
  </si>
  <si>
    <t>MKS2-1.0/63/10</t>
  </si>
  <si>
    <t>505-MKS21.0/63/10</t>
  </si>
  <si>
    <t>MKP10-.22/630/5</t>
  </si>
  <si>
    <t>505-M10.22/630/5</t>
  </si>
  <si>
    <t>Total</t>
  </si>
  <si>
    <t>PCB components</t>
  </si>
  <si>
    <t>Tubes</t>
  </si>
  <si>
    <t>Pentode, 6CB6</t>
  </si>
  <si>
    <t>Sweep tube, 6JM6 or 6JN6</t>
  </si>
  <si>
    <t>Power transformer</t>
  </si>
  <si>
    <t>Edcor</t>
  </si>
  <si>
    <t>XPWR139</t>
  </si>
  <si>
    <t>Output transformer, 8k : 8 25V push-pull</t>
  </si>
  <si>
    <t>CXPP-MS-8k</t>
  </si>
  <si>
    <t>RCA jack, red</t>
  </si>
  <si>
    <t>RCA jack, black</t>
  </si>
  <si>
    <t>Speaker terminals, dual binding post</t>
  </si>
  <si>
    <t>T1</t>
  </si>
  <si>
    <t>T2, T3</t>
  </si>
  <si>
    <t>J1</t>
  </si>
  <si>
    <t>J2</t>
  </si>
  <si>
    <t>J3, J4</t>
  </si>
  <si>
    <t>J5</t>
  </si>
  <si>
    <t>F1</t>
  </si>
  <si>
    <t>Antique Electronics</t>
  </si>
  <si>
    <t>6JN6</t>
  </si>
  <si>
    <t>T-6CB6_6CF6</t>
  </si>
  <si>
    <t>T-6JN6</t>
  </si>
  <si>
    <t>S-H267R</t>
  </si>
  <si>
    <t>S-H267B</t>
  </si>
  <si>
    <t>S-H263</t>
  </si>
  <si>
    <t>Fuse, 2A slow blow</t>
  </si>
  <si>
    <t>Comments</t>
  </si>
  <si>
    <t>You can substitute your favorite coupling cap here.  Minimum 0.22uF, minimum 500V.  Film, paper-in-oil, others can be used.  PCB hole pattern will accept many different sized caps.</t>
  </si>
  <si>
    <t>These are for grid stoppers.  Must be carbon comp.  Value not critical, can use anything near 1k.</t>
  </si>
  <si>
    <t>Other options can work including Hammond 370HX.  280-0-280 @ 200mA DC with at least one 50V bias tap, plus 6.3V 6A.</t>
  </si>
  <si>
    <t>Other output transformers can work.  8k P-P to 8 ohms. 25W minimum..</t>
  </si>
  <si>
    <t>Or use your favorite one.</t>
  </si>
  <si>
    <t>PC board</t>
  </si>
  <si>
    <t>Pete Millett</t>
  </si>
  <si>
    <t>www.pmillett.com</t>
  </si>
  <si>
    <t>DCPP PCB</t>
  </si>
  <si>
    <t>Litttlefuse</t>
  </si>
  <si>
    <t>0313002.HXP</t>
  </si>
  <si>
    <t>576-0313002.HXP</t>
  </si>
  <si>
    <t>NA</t>
  </si>
  <si>
    <t>any</t>
  </si>
  <si>
    <t>Can use others, 0.75" pin circle</t>
  </si>
  <si>
    <t>Can use others, 1" - 1.1" pin circle</t>
  </si>
  <si>
    <t>B12C-PCB</t>
  </si>
  <si>
    <t>RN60D2000FB14</t>
  </si>
  <si>
    <t>71-RN60D-F-200</t>
  </si>
  <si>
    <t>Resistor, 200 ohms 1/4 watt minimum</t>
  </si>
  <si>
    <t>647-LGU2W470MELY</t>
  </si>
  <si>
    <t>LGU2W470MELY</t>
  </si>
  <si>
    <t>Electrolytic capacitor, 47uF 450V, 20mm dia 10mm LS snap-in</t>
  </si>
  <si>
    <t>R24, R25, R26, R27, R63, R64</t>
  </si>
  <si>
    <t>R43, R56, R71, R72</t>
  </si>
  <si>
    <t>R28, R35, R38, R40</t>
  </si>
  <si>
    <t>30k 2W</t>
  </si>
  <si>
    <t>3.3k</t>
  </si>
  <si>
    <t>R68, R70</t>
  </si>
  <si>
    <t>Resistor, 3.3k ohms 1/2 watt minimum</t>
  </si>
  <si>
    <t>Resistor, 30k21 watt minimum</t>
  </si>
  <si>
    <t>SPR2CT521R332J</t>
  </si>
  <si>
    <t>660-SPR2CT521R332J</t>
  </si>
  <si>
    <t>Qualtek</t>
  </si>
  <si>
    <t>Power inlet / switch / fuseholder</t>
  </si>
  <si>
    <t>763-00/001</t>
  </si>
  <si>
    <t>562-763-00/001</t>
  </si>
  <si>
    <t>SF51-B</t>
  </si>
  <si>
    <t>D10, D11, D12, D13</t>
  </si>
  <si>
    <t>Rectifier, fast recovery, 5A 50V</t>
  </si>
  <si>
    <t>Rectron</t>
  </si>
  <si>
    <t>583-SF51-B</t>
  </si>
  <si>
    <t>UF5400</t>
  </si>
  <si>
    <t>Chassis mounted components</t>
  </si>
  <si>
    <t>R8, R9, R10, R11, R36, R45, R46, R57, R58, R59, R60, R61, R62, R65, R66, R67</t>
  </si>
  <si>
    <t>R3, R4, R5, R6 (6JN6 only)</t>
  </si>
  <si>
    <t>R16, R17, R18, R20 (6JM6/6GV5)</t>
  </si>
  <si>
    <t>Place these four resistors if using 6JN6 output tubes.  These are for grid stoppers.  Must be carbon comp.  Value not critical, can use anything near 1k.</t>
  </si>
  <si>
    <t>Place these four resistors if using 6JM6 or 6GV5 output tubes.  These are for grid stoppers.  Must be carbon comp.  Value not critical, can use anything near 1k.</t>
  </si>
  <si>
    <t>Ebay/Pacific TV</t>
  </si>
  <si>
    <t>Cascade Surplus/Ebay</t>
  </si>
  <si>
    <t xml:space="preserve">Can use 6JM6 or 6GV5 with plate cap.  Plate caps to connect to PCB with wires.  </t>
  </si>
  <si>
    <t>1N5245B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</si>
</sst>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19" applyAlignment="1">
      <alignment vertical="center"/>
    </xf>
    <xf numFmtId="164" fontId="0" fillId="0" borderId="0" xfId="17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millett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9"/>
  <sheetViews>
    <sheetView tabSelected="1" workbookViewId="0" topLeftCell="F1">
      <selection activeCell="G17" sqref="G17"/>
    </sheetView>
  </sheetViews>
  <sheetFormatPr defaultColWidth="9.140625" defaultRowHeight="12.75"/>
  <cols>
    <col min="1" max="1" width="4.00390625" style="1" bestFit="1" customWidth="1"/>
    <col min="2" max="2" width="12.00390625" style="1" bestFit="1" customWidth="1"/>
    <col min="3" max="3" width="17.00390625" style="1" customWidth="1"/>
    <col min="4" max="4" width="48.8515625" style="5" customWidth="1"/>
    <col min="5" max="5" width="53.57421875" style="1" bestFit="1" customWidth="1"/>
    <col min="6" max="6" width="12.8515625" style="1" bestFit="1" customWidth="1"/>
    <col min="7" max="7" width="29.28125" style="6" customWidth="1"/>
    <col min="8" max="8" width="20.28125" style="1" bestFit="1" customWidth="1"/>
    <col min="9" max="9" width="20.28125" style="6" customWidth="1"/>
    <col min="10" max="10" width="8.00390625" style="1" bestFit="1" customWidth="1"/>
    <col min="11" max="11" width="8.28125" style="1" bestFit="1" customWidth="1"/>
    <col min="12" max="12" width="63.57421875" style="5" customWidth="1"/>
    <col min="13" max="16384" width="9.140625" style="1" customWidth="1"/>
  </cols>
  <sheetData>
    <row r="3" spans="1:12" ht="20.25">
      <c r="A3" s="23" t="s">
        <v>185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1" t="s">
        <v>0</v>
      </c>
      <c r="B4" s="2" t="s">
        <v>1</v>
      </c>
      <c r="C4" s="2" t="s">
        <v>2</v>
      </c>
      <c r="D4" s="3" t="s">
        <v>3</v>
      </c>
      <c r="E4" s="1" t="s">
        <v>94</v>
      </c>
      <c r="F4" s="1" t="s">
        <v>78</v>
      </c>
      <c r="G4" s="6" t="s">
        <v>83</v>
      </c>
      <c r="H4" s="1" t="s">
        <v>79</v>
      </c>
      <c r="I4" s="6" t="s">
        <v>80</v>
      </c>
      <c r="J4" s="1" t="s">
        <v>81</v>
      </c>
      <c r="K4" s="1" t="s">
        <v>82</v>
      </c>
      <c r="L4" s="5" t="s">
        <v>212</v>
      </c>
    </row>
    <row r="5" spans="2:4" ht="12.75">
      <c r="B5" s="2"/>
      <c r="C5" s="2"/>
      <c r="D5" s="3"/>
    </row>
    <row r="6" spans="1:11" ht="12.75">
      <c r="A6" s="1">
        <v>1</v>
      </c>
      <c r="B6" s="2"/>
      <c r="C6" s="2"/>
      <c r="D6" s="3"/>
      <c r="E6" s="1" t="s">
        <v>218</v>
      </c>
      <c r="F6" s="1" t="s">
        <v>219</v>
      </c>
      <c r="H6" s="14" t="s">
        <v>220</v>
      </c>
      <c r="I6" s="6" t="s">
        <v>221</v>
      </c>
      <c r="J6" s="15">
        <v>50</v>
      </c>
      <c r="K6" s="4">
        <f>J6*A6</f>
        <v>50</v>
      </c>
    </row>
    <row r="7" spans="1:11" ht="12.75">
      <c r="A7" s="1">
        <v>1</v>
      </c>
      <c r="B7" s="2" t="s">
        <v>58</v>
      </c>
      <c r="C7" s="2" t="s">
        <v>40</v>
      </c>
      <c r="D7" s="3" t="s">
        <v>59</v>
      </c>
      <c r="E7" s="1" t="s">
        <v>95</v>
      </c>
      <c r="F7" s="1" t="s">
        <v>84</v>
      </c>
      <c r="G7" s="17" t="s">
        <v>88</v>
      </c>
      <c r="H7" s="1" t="s">
        <v>85</v>
      </c>
      <c r="I7" s="17" t="s">
        <v>89</v>
      </c>
      <c r="J7" s="4">
        <v>0.88</v>
      </c>
      <c r="K7" s="4">
        <f>J7*A7</f>
        <v>0.88</v>
      </c>
    </row>
    <row r="8" spans="1:11" ht="12.75">
      <c r="A8" s="1">
        <v>4</v>
      </c>
      <c r="B8" s="2" t="s">
        <v>44</v>
      </c>
      <c r="C8" s="2" t="s">
        <v>45</v>
      </c>
      <c r="D8" s="3" t="s">
        <v>46</v>
      </c>
      <c r="E8" s="1" t="s">
        <v>96</v>
      </c>
      <c r="F8" s="1" t="s">
        <v>84</v>
      </c>
      <c r="G8" s="17" t="s">
        <v>90</v>
      </c>
      <c r="H8" s="1" t="s">
        <v>85</v>
      </c>
      <c r="I8" s="17" t="s">
        <v>91</v>
      </c>
      <c r="J8" s="4">
        <v>0.22</v>
      </c>
      <c r="K8" s="4">
        <f aca="true" t="shared" si="0" ref="K8:K43">J8*A8</f>
        <v>0.88</v>
      </c>
    </row>
    <row r="9" spans="1:12" ht="38.25">
      <c r="A9" s="1">
        <v>4</v>
      </c>
      <c r="B9" s="2" t="s">
        <v>6</v>
      </c>
      <c r="C9" s="2" t="s">
        <v>7</v>
      </c>
      <c r="D9" s="3" t="s">
        <v>8</v>
      </c>
      <c r="E9" s="1" t="s">
        <v>99</v>
      </c>
      <c r="F9" s="1" t="s">
        <v>179</v>
      </c>
      <c r="G9" s="17" t="s">
        <v>182</v>
      </c>
      <c r="H9" s="1" t="s">
        <v>85</v>
      </c>
      <c r="I9" s="17" t="s">
        <v>183</v>
      </c>
      <c r="J9" s="4">
        <v>3.48</v>
      </c>
      <c r="K9" s="4">
        <f t="shared" si="0"/>
        <v>13.92</v>
      </c>
      <c r="L9" s="5" t="s">
        <v>213</v>
      </c>
    </row>
    <row r="10" spans="1:11" ht="12.75">
      <c r="A10" s="1">
        <v>7</v>
      </c>
      <c r="B10" s="2" t="s">
        <v>47</v>
      </c>
      <c r="C10" s="2" t="s">
        <v>48</v>
      </c>
      <c r="D10" s="3" t="s">
        <v>49</v>
      </c>
      <c r="E10" s="1" t="s">
        <v>235</v>
      </c>
      <c r="F10" s="1" t="s">
        <v>84</v>
      </c>
      <c r="G10" s="22" t="s">
        <v>234</v>
      </c>
      <c r="H10" s="1" t="s">
        <v>85</v>
      </c>
      <c r="I10" s="22" t="s">
        <v>233</v>
      </c>
      <c r="J10" s="4">
        <v>2.29</v>
      </c>
      <c r="K10" s="4">
        <f t="shared" si="0"/>
        <v>16.03</v>
      </c>
    </row>
    <row r="11" spans="1:11" ht="12.75">
      <c r="A11" s="1">
        <v>2</v>
      </c>
      <c r="B11" s="2" t="s">
        <v>20</v>
      </c>
      <c r="C11" s="2" t="s">
        <v>21</v>
      </c>
      <c r="D11" s="3" t="s">
        <v>22</v>
      </c>
      <c r="E11" s="1" t="s">
        <v>100</v>
      </c>
      <c r="F11" s="1" t="s">
        <v>179</v>
      </c>
      <c r="G11" s="17" t="s">
        <v>180</v>
      </c>
      <c r="H11" s="1" t="s">
        <v>85</v>
      </c>
      <c r="I11" s="17" t="s">
        <v>181</v>
      </c>
      <c r="J11" s="4">
        <v>1.05</v>
      </c>
      <c r="K11" s="4">
        <f t="shared" si="0"/>
        <v>2.1</v>
      </c>
    </row>
    <row r="12" spans="1:11" ht="12.75">
      <c r="A12" s="1">
        <v>6</v>
      </c>
      <c r="B12" s="2" t="s">
        <v>39</v>
      </c>
      <c r="C12" s="2" t="s">
        <v>40</v>
      </c>
      <c r="D12" s="3" t="s">
        <v>41</v>
      </c>
      <c r="E12" s="1" t="s">
        <v>97</v>
      </c>
      <c r="F12" s="1" t="s">
        <v>84</v>
      </c>
      <c r="G12" s="17" t="s">
        <v>86</v>
      </c>
      <c r="H12" s="1" t="s">
        <v>85</v>
      </c>
      <c r="I12" s="17" t="s">
        <v>87</v>
      </c>
      <c r="J12" s="4">
        <v>0.87</v>
      </c>
      <c r="K12" s="4">
        <f t="shared" si="0"/>
        <v>5.22</v>
      </c>
    </row>
    <row r="13" spans="1:11" ht="12.75">
      <c r="A13" s="1">
        <v>4</v>
      </c>
      <c r="B13" s="2" t="s">
        <v>64</v>
      </c>
      <c r="C13" s="2" t="s">
        <v>65</v>
      </c>
      <c r="D13" s="3" t="s">
        <v>66</v>
      </c>
      <c r="E13" s="1" t="s">
        <v>175</v>
      </c>
      <c r="F13" s="1" t="s">
        <v>176</v>
      </c>
      <c r="G13" s="17" t="s">
        <v>177</v>
      </c>
      <c r="H13" s="1" t="s">
        <v>85</v>
      </c>
      <c r="I13" s="17" t="s">
        <v>178</v>
      </c>
      <c r="J13" s="4">
        <v>1.38</v>
      </c>
      <c r="K13" s="4">
        <f t="shared" si="0"/>
        <v>5.52</v>
      </c>
    </row>
    <row r="14" spans="1:11" ht="12.75">
      <c r="A14" s="1">
        <v>2</v>
      </c>
      <c r="B14" s="2" t="s">
        <v>61</v>
      </c>
      <c r="C14" s="2" t="s">
        <v>62</v>
      </c>
      <c r="D14" s="3" t="s">
        <v>63</v>
      </c>
      <c r="E14" s="1" t="s">
        <v>98</v>
      </c>
      <c r="F14" s="1" t="s">
        <v>84</v>
      </c>
      <c r="G14" s="17" t="s">
        <v>92</v>
      </c>
      <c r="H14" s="1" t="s">
        <v>85</v>
      </c>
      <c r="I14" s="17" t="s">
        <v>93</v>
      </c>
      <c r="J14" s="4">
        <v>1.27</v>
      </c>
      <c r="K14" s="4">
        <f t="shared" si="0"/>
        <v>2.54</v>
      </c>
    </row>
    <row r="15" spans="1:11" ht="12.75">
      <c r="A15" s="1">
        <v>4</v>
      </c>
      <c r="B15" s="2" t="s">
        <v>76</v>
      </c>
      <c r="C15" s="2" t="s">
        <v>76</v>
      </c>
      <c r="D15" s="3" t="s">
        <v>77</v>
      </c>
      <c r="E15" s="1" t="s">
        <v>101</v>
      </c>
      <c r="F15" s="1" t="s">
        <v>102</v>
      </c>
      <c r="G15" s="6" t="s">
        <v>103</v>
      </c>
      <c r="H15" s="1" t="s">
        <v>85</v>
      </c>
      <c r="I15" s="17" t="s">
        <v>104</v>
      </c>
      <c r="J15" s="4">
        <v>0.3</v>
      </c>
      <c r="K15" s="4">
        <f t="shared" si="0"/>
        <v>1.2</v>
      </c>
    </row>
    <row r="16" spans="1:11" ht="12.75">
      <c r="A16" s="1">
        <v>3</v>
      </c>
      <c r="B16" s="2" t="s">
        <v>15</v>
      </c>
      <c r="C16" s="2" t="s">
        <v>13</v>
      </c>
      <c r="D16" s="3" t="s">
        <v>16</v>
      </c>
      <c r="E16" s="1" t="s">
        <v>105</v>
      </c>
      <c r="F16" s="1" t="s">
        <v>106</v>
      </c>
      <c r="G16" s="17" t="s">
        <v>107</v>
      </c>
      <c r="H16" s="1" t="s">
        <v>85</v>
      </c>
      <c r="I16" s="17" t="s">
        <v>108</v>
      </c>
      <c r="J16" s="4">
        <v>0.04</v>
      </c>
      <c r="K16" s="4">
        <f t="shared" si="0"/>
        <v>0.12</v>
      </c>
    </row>
    <row r="17" spans="1:11" ht="12.75">
      <c r="A17" s="1">
        <v>2</v>
      </c>
      <c r="B17" s="2" t="s">
        <v>12</v>
      </c>
      <c r="C17" s="2" t="s">
        <v>13</v>
      </c>
      <c r="D17" s="3" t="s">
        <v>14</v>
      </c>
      <c r="E17" s="1" t="s">
        <v>110</v>
      </c>
      <c r="F17" s="1" t="s">
        <v>106</v>
      </c>
      <c r="G17" s="17" t="s">
        <v>265</v>
      </c>
      <c r="H17" s="1" t="s">
        <v>85</v>
      </c>
      <c r="I17" s="17" t="s">
        <v>109</v>
      </c>
      <c r="J17" s="4">
        <v>0.04</v>
      </c>
      <c r="K17" s="4">
        <f t="shared" si="0"/>
        <v>0.08</v>
      </c>
    </row>
    <row r="18" spans="1:11" ht="12.75">
      <c r="A18" s="1">
        <v>4</v>
      </c>
      <c r="B18" s="2" t="s">
        <v>250</v>
      </c>
      <c r="C18" s="2" t="s">
        <v>255</v>
      </c>
      <c r="D18" s="3" t="s">
        <v>251</v>
      </c>
      <c r="E18" s="1" t="s">
        <v>252</v>
      </c>
      <c r="F18" s="1" t="s">
        <v>253</v>
      </c>
      <c r="G18" s="6" t="s">
        <v>250</v>
      </c>
      <c r="H18" s="1" t="s">
        <v>85</v>
      </c>
      <c r="I18" s="18" t="s">
        <v>254</v>
      </c>
      <c r="J18" s="4">
        <v>0.69</v>
      </c>
      <c r="K18" s="4">
        <f>J18*A18</f>
        <v>2.76</v>
      </c>
    </row>
    <row r="19" spans="1:11" ht="12.75">
      <c r="A19" s="1">
        <v>2</v>
      </c>
      <c r="B19" s="2" t="s">
        <v>70</v>
      </c>
      <c r="C19" s="2" t="s">
        <v>71</v>
      </c>
      <c r="D19" s="3" t="s">
        <v>72</v>
      </c>
      <c r="E19" s="12" t="s">
        <v>112</v>
      </c>
      <c r="F19" s="1" t="s">
        <v>106</v>
      </c>
      <c r="G19" s="17" t="s">
        <v>70</v>
      </c>
      <c r="H19" s="1" t="s">
        <v>85</v>
      </c>
      <c r="I19" s="17" t="s">
        <v>111</v>
      </c>
      <c r="J19" s="4">
        <v>1.46</v>
      </c>
      <c r="K19" s="4">
        <f t="shared" si="0"/>
        <v>2.92</v>
      </c>
    </row>
    <row r="20" spans="1:11" ht="12.75">
      <c r="A20" s="1">
        <v>5</v>
      </c>
      <c r="B20" s="2" t="s">
        <v>35</v>
      </c>
      <c r="C20" s="2" t="s">
        <v>10</v>
      </c>
      <c r="D20" s="3" t="s">
        <v>36</v>
      </c>
      <c r="E20" s="12" t="s">
        <v>116</v>
      </c>
      <c r="F20" s="1" t="s">
        <v>113</v>
      </c>
      <c r="G20" s="17" t="s">
        <v>114</v>
      </c>
      <c r="H20" s="1" t="s">
        <v>85</v>
      </c>
      <c r="I20" s="17" t="s">
        <v>115</v>
      </c>
      <c r="J20" s="4">
        <v>0.16</v>
      </c>
      <c r="K20" s="4">
        <f t="shared" si="0"/>
        <v>0.8</v>
      </c>
    </row>
    <row r="21" spans="1:11" ht="12.75">
      <c r="A21" s="1">
        <v>1</v>
      </c>
      <c r="B21" s="2" t="s">
        <v>50</v>
      </c>
      <c r="C21" s="2" t="s">
        <v>10</v>
      </c>
      <c r="D21" s="3" t="s">
        <v>52</v>
      </c>
      <c r="E21" s="1" t="s">
        <v>120</v>
      </c>
      <c r="F21" s="1" t="s">
        <v>113</v>
      </c>
      <c r="G21" s="17" t="s">
        <v>119</v>
      </c>
      <c r="H21" s="1" t="s">
        <v>85</v>
      </c>
      <c r="I21" s="17" t="s">
        <v>121</v>
      </c>
      <c r="J21" s="4">
        <v>0.16</v>
      </c>
      <c r="K21" s="4">
        <f t="shared" si="0"/>
        <v>0.16</v>
      </c>
    </row>
    <row r="22" spans="1:11" ht="12.75">
      <c r="A22" s="1">
        <v>2</v>
      </c>
      <c r="B22" s="2" t="s">
        <v>37</v>
      </c>
      <c r="C22" s="2" t="s">
        <v>27</v>
      </c>
      <c r="D22" s="3" t="s">
        <v>38</v>
      </c>
      <c r="E22" s="1" t="s">
        <v>150</v>
      </c>
      <c r="F22" s="1" t="s">
        <v>147</v>
      </c>
      <c r="G22" s="17" t="s">
        <v>155</v>
      </c>
      <c r="H22" s="1" t="s">
        <v>85</v>
      </c>
      <c r="I22" s="17" t="s">
        <v>156</v>
      </c>
      <c r="J22" s="4">
        <v>0.46</v>
      </c>
      <c r="K22" s="4">
        <f t="shared" si="0"/>
        <v>0.92</v>
      </c>
    </row>
    <row r="23" spans="1:11" ht="12.75">
      <c r="A23" s="1">
        <v>1</v>
      </c>
      <c r="B23" s="2" t="s">
        <v>23</v>
      </c>
      <c r="C23" s="2" t="s">
        <v>24</v>
      </c>
      <c r="D23" s="3" t="s">
        <v>25</v>
      </c>
      <c r="E23" s="1" t="s">
        <v>118</v>
      </c>
      <c r="F23" s="1" t="s">
        <v>157</v>
      </c>
      <c r="G23" s="20" t="s">
        <v>158</v>
      </c>
      <c r="H23" s="1" t="s">
        <v>85</v>
      </c>
      <c r="I23" s="17" t="s">
        <v>159</v>
      </c>
      <c r="J23" s="4">
        <v>0.97</v>
      </c>
      <c r="K23" s="4">
        <f t="shared" si="0"/>
        <v>0.97</v>
      </c>
    </row>
    <row r="24" spans="1:11" ht="12.75">
      <c r="A24" s="1">
        <v>2</v>
      </c>
      <c r="B24" s="2" t="s">
        <v>26</v>
      </c>
      <c r="C24" s="2" t="s">
        <v>27</v>
      </c>
      <c r="D24" s="3" t="s">
        <v>28</v>
      </c>
      <c r="E24" s="1" t="s">
        <v>149</v>
      </c>
      <c r="F24" s="1" t="s">
        <v>147</v>
      </c>
      <c r="G24" s="21" t="s">
        <v>154</v>
      </c>
      <c r="H24" s="1" t="s">
        <v>85</v>
      </c>
      <c r="I24" s="17" t="s">
        <v>148</v>
      </c>
      <c r="J24" s="4">
        <v>0.46</v>
      </c>
      <c r="K24" s="4">
        <f t="shared" si="0"/>
        <v>0.92</v>
      </c>
    </row>
    <row r="25" spans="1:11" ht="12.75">
      <c r="A25" s="1">
        <v>6</v>
      </c>
      <c r="B25" s="2" t="s">
        <v>53</v>
      </c>
      <c r="C25" s="2" t="s">
        <v>10</v>
      </c>
      <c r="D25" s="3" t="s">
        <v>236</v>
      </c>
      <c r="E25" s="1" t="s">
        <v>124</v>
      </c>
      <c r="F25" s="1" t="s">
        <v>113</v>
      </c>
      <c r="G25" s="17" t="s">
        <v>128</v>
      </c>
      <c r="H25" s="1" t="s">
        <v>85</v>
      </c>
      <c r="I25" s="17" t="s">
        <v>129</v>
      </c>
      <c r="J25" s="4">
        <v>0.16</v>
      </c>
      <c r="K25" s="4">
        <f t="shared" si="0"/>
        <v>0.96</v>
      </c>
    </row>
    <row r="26" spans="1:11" ht="12.75">
      <c r="A26" s="1">
        <v>6</v>
      </c>
      <c r="B26" s="2" t="s">
        <v>37</v>
      </c>
      <c r="C26" s="2" t="s">
        <v>10</v>
      </c>
      <c r="D26" s="3" t="s">
        <v>238</v>
      </c>
      <c r="E26" s="1" t="s">
        <v>123</v>
      </c>
      <c r="F26" s="1" t="s">
        <v>113</v>
      </c>
      <c r="G26" s="17" t="s">
        <v>130</v>
      </c>
      <c r="H26" s="1" t="s">
        <v>85</v>
      </c>
      <c r="I26" s="17" t="s">
        <v>131</v>
      </c>
      <c r="J26" s="4">
        <v>0.16</v>
      </c>
      <c r="K26" s="4">
        <f t="shared" si="0"/>
        <v>0.96</v>
      </c>
    </row>
    <row r="27" spans="1:11" ht="12.75">
      <c r="A27" s="1">
        <v>4</v>
      </c>
      <c r="B27" s="2" t="s">
        <v>56</v>
      </c>
      <c r="C27" s="2" t="s">
        <v>10</v>
      </c>
      <c r="D27" s="3" t="s">
        <v>57</v>
      </c>
      <c r="E27" s="1" t="s">
        <v>122</v>
      </c>
      <c r="F27" s="1" t="s">
        <v>113</v>
      </c>
      <c r="G27" s="17" t="s">
        <v>132</v>
      </c>
      <c r="H27" s="1" t="s">
        <v>85</v>
      </c>
      <c r="I27" s="17" t="s">
        <v>133</v>
      </c>
      <c r="J27" s="4">
        <v>0.24</v>
      </c>
      <c r="K27" s="4">
        <f t="shared" si="0"/>
        <v>0.96</v>
      </c>
    </row>
    <row r="28" spans="1:12" ht="25.5">
      <c r="A28" s="1">
        <v>16</v>
      </c>
      <c r="B28" s="2" t="s">
        <v>19</v>
      </c>
      <c r="C28" s="2" t="s">
        <v>10</v>
      </c>
      <c r="D28" s="3" t="s">
        <v>257</v>
      </c>
      <c r="E28" s="1" t="s">
        <v>117</v>
      </c>
      <c r="F28" s="1" t="s">
        <v>144</v>
      </c>
      <c r="G28" s="17" t="s">
        <v>145</v>
      </c>
      <c r="H28" s="1" t="s">
        <v>85</v>
      </c>
      <c r="I28" s="17" t="s">
        <v>146</v>
      </c>
      <c r="J28" s="4">
        <v>0.32</v>
      </c>
      <c r="K28" s="4">
        <f t="shared" si="0"/>
        <v>5.12</v>
      </c>
      <c r="L28" s="5" t="s">
        <v>214</v>
      </c>
    </row>
    <row r="29" spans="1:12" ht="38.25">
      <c r="A29" s="1">
        <v>4</v>
      </c>
      <c r="B29" s="2" t="s">
        <v>19</v>
      </c>
      <c r="C29" s="2" t="s">
        <v>10</v>
      </c>
      <c r="D29" s="3" t="s">
        <v>258</v>
      </c>
      <c r="E29" s="1" t="s">
        <v>117</v>
      </c>
      <c r="F29" s="1" t="s">
        <v>144</v>
      </c>
      <c r="G29" s="17" t="s">
        <v>145</v>
      </c>
      <c r="H29" s="1" t="s">
        <v>85</v>
      </c>
      <c r="I29" s="17" t="s">
        <v>146</v>
      </c>
      <c r="J29" s="4">
        <v>0.32</v>
      </c>
      <c r="K29" s="4">
        <f>J29*A29</f>
        <v>1.28</v>
      </c>
      <c r="L29" s="5" t="s">
        <v>260</v>
      </c>
    </row>
    <row r="30" spans="1:12" ht="38.25">
      <c r="A30" s="1">
        <v>4</v>
      </c>
      <c r="B30" s="2" t="s">
        <v>19</v>
      </c>
      <c r="C30" s="2" t="s">
        <v>10</v>
      </c>
      <c r="D30" s="3" t="s">
        <v>259</v>
      </c>
      <c r="E30" s="1" t="s">
        <v>117</v>
      </c>
      <c r="F30" s="1" t="s">
        <v>144</v>
      </c>
      <c r="G30" s="17" t="s">
        <v>145</v>
      </c>
      <c r="H30" s="1" t="s">
        <v>85</v>
      </c>
      <c r="I30" s="17" t="s">
        <v>146</v>
      </c>
      <c r="J30" s="4">
        <v>0.32</v>
      </c>
      <c r="K30" s="4">
        <f>J30*A30</f>
        <v>1.28</v>
      </c>
      <c r="L30" s="5" t="s">
        <v>261</v>
      </c>
    </row>
    <row r="31" spans="1:11" ht="12.75">
      <c r="A31" s="1">
        <v>2</v>
      </c>
      <c r="B31" s="2" t="s">
        <v>240</v>
      </c>
      <c r="C31" s="2" t="s">
        <v>10</v>
      </c>
      <c r="D31" s="3" t="s">
        <v>241</v>
      </c>
      <c r="E31" s="1" t="s">
        <v>242</v>
      </c>
      <c r="F31" s="1" t="s">
        <v>113</v>
      </c>
      <c r="G31" s="17" t="s">
        <v>244</v>
      </c>
      <c r="H31" s="1" t="s">
        <v>85</v>
      </c>
      <c r="I31" s="18" t="s">
        <v>245</v>
      </c>
      <c r="J31" s="4">
        <v>0.16</v>
      </c>
      <c r="K31" s="4">
        <f>J31*A31</f>
        <v>0.32</v>
      </c>
    </row>
    <row r="32" spans="1:11" ht="12.75">
      <c r="A32" s="1">
        <v>4</v>
      </c>
      <c r="B32" s="2" t="s">
        <v>140</v>
      </c>
      <c r="C32" s="2" t="s">
        <v>10</v>
      </c>
      <c r="D32" s="3" t="s">
        <v>60</v>
      </c>
      <c r="E32" s="1" t="s">
        <v>141</v>
      </c>
      <c r="F32" s="1" t="s">
        <v>113</v>
      </c>
      <c r="G32" s="17" t="s">
        <v>142</v>
      </c>
      <c r="H32" s="1" t="s">
        <v>85</v>
      </c>
      <c r="I32" s="17" t="s">
        <v>143</v>
      </c>
      <c r="J32" s="4">
        <v>0.16</v>
      </c>
      <c r="K32" s="4">
        <f t="shared" si="0"/>
        <v>0.64</v>
      </c>
    </row>
    <row r="33" spans="1:11" ht="12.75">
      <c r="A33" s="1">
        <v>4</v>
      </c>
      <c r="B33" s="2" t="s">
        <v>17</v>
      </c>
      <c r="C33" s="2" t="s">
        <v>10</v>
      </c>
      <c r="D33" s="3" t="s">
        <v>18</v>
      </c>
      <c r="E33" s="1" t="s">
        <v>125</v>
      </c>
      <c r="F33" s="1" t="s">
        <v>113</v>
      </c>
      <c r="G33" s="17" t="s">
        <v>136</v>
      </c>
      <c r="H33" s="1" t="s">
        <v>85</v>
      </c>
      <c r="I33" s="17" t="s">
        <v>137</v>
      </c>
      <c r="J33" s="4">
        <v>0.16</v>
      </c>
      <c r="K33" s="4">
        <f t="shared" si="0"/>
        <v>0.64</v>
      </c>
    </row>
    <row r="34" spans="1:11" ht="12.75">
      <c r="A34" s="1">
        <v>2</v>
      </c>
      <c r="B34" s="2" t="s">
        <v>54</v>
      </c>
      <c r="C34" s="2" t="s">
        <v>10</v>
      </c>
      <c r="D34" s="3" t="s">
        <v>55</v>
      </c>
      <c r="E34" s="1" t="s">
        <v>232</v>
      </c>
      <c r="F34" s="1" t="s">
        <v>157</v>
      </c>
      <c r="G34" s="18" t="s">
        <v>230</v>
      </c>
      <c r="H34" s="1" t="s">
        <v>85</v>
      </c>
      <c r="I34" s="18" t="s">
        <v>231</v>
      </c>
      <c r="J34" s="4">
        <v>0.09</v>
      </c>
      <c r="K34" s="4">
        <f t="shared" si="0"/>
        <v>0.18</v>
      </c>
    </row>
    <row r="35" spans="1:11" ht="12.75">
      <c r="A35" s="1">
        <v>4</v>
      </c>
      <c r="B35" s="2" t="s">
        <v>43</v>
      </c>
      <c r="C35" s="2" t="s">
        <v>10</v>
      </c>
      <c r="D35" s="3" t="s">
        <v>237</v>
      </c>
      <c r="E35" s="1" t="s">
        <v>126</v>
      </c>
      <c r="F35" s="1" t="s">
        <v>113</v>
      </c>
      <c r="G35" s="17" t="s">
        <v>138</v>
      </c>
      <c r="H35" s="1" t="s">
        <v>85</v>
      </c>
      <c r="I35" s="17" t="s">
        <v>139</v>
      </c>
      <c r="J35" s="4">
        <v>0.16</v>
      </c>
      <c r="K35" s="4">
        <f t="shared" si="0"/>
        <v>0.64</v>
      </c>
    </row>
    <row r="36" spans="1:11" ht="12.75">
      <c r="A36" s="1">
        <v>4</v>
      </c>
      <c r="B36" s="2" t="s">
        <v>239</v>
      </c>
      <c r="C36" s="2" t="s">
        <v>10</v>
      </c>
      <c r="D36" s="3" t="s">
        <v>42</v>
      </c>
      <c r="E36" s="1" t="s">
        <v>243</v>
      </c>
      <c r="F36" s="1" t="s">
        <v>113</v>
      </c>
      <c r="G36" s="17" t="s">
        <v>134</v>
      </c>
      <c r="H36" s="1" t="s">
        <v>85</v>
      </c>
      <c r="I36" s="17" t="s">
        <v>135</v>
      </c>
      <c r="J36" s="4">
        <v>0.16</v>
      </c>
      <c r="K36" s="4">
        <f t="shared" si="0"/>
        <v>0.64</v>
      </c>
    </row>
    <row r="37" spans="1:11" ht="12.75">
      <c r="A37" s="1">
        <v>2</v>
      </c>
      <c r="B37" s="2" t="s">
        <v>50</v>
      </c>
      <c r="C37" s="2" t="s">
        <v>27</v>
      </c>
      <c r="D37" s="3" t="s">
        <v>51</v>
      </c>
      <c r="E37" s="1" t="s">
        <v>151</v>
      </c>
      <c r="F37" s="1" t="s">
        <v>147</v>
      </c>
      <c r="G37" s="17" t="s">
        <v>152</v>
      </c>
      <c r="H37" s="1" t="s">
        <v>85</v>
      </c>
      <c r="I37" s="17" t="s">
        <v>153</v>
      </c>
      <c r="J37" s="4">
        <v>0.46</v>
      </c>
      <c r="K37" s="4">
        <f t="shared" si="0"/>
        <v>0.92</v>
      </c>
    </row>
    <row r="38" spans="1:11" ht="12.75">
      <c r="A38" s="1">
        <v>1</v>
      </c>
      <c r="B38" s="2" t="s">
        <v>9</v>
      </c>
      <c r="C38" s="2" t="s">
        <v>10</v>
      </c>
      <c r="D38" s="3" t="s">
        <v>11</v>
      </c>
      <c r="E38" s="1" t="s">
        <v>127</v>
      </c>
      <c r="F38" s="1" t="s">
        <v>113</v>
      </c>
      <c r="G38" s="17" t="s">
        <v>163</v>
      </c>
      <c r="H38" s="1" t="s">
        <v>85</v>
      </c>
      <c r="I38" s="17" t="s">
        <v>164</v>
      </c>
      <c r="J38" s="4">
        <v>0.19</v>
      </c>
      <c r="K38" s="4">
        <f t="shared" si="0"/>
        <v>0.19</v>
      </c>
    </row>
    <row r="39" spans="1:11" ht="12.75">
      <c r="A39" s="1">
        <v>1</v>
      </c>
      <c r="B39" s="2" t="s">
        <v>67</v>
      </c>
      <c r="C39" s="2" t="s">
        <v>68</v>
      </c>
      <c r="D39" s="3" t="s">
        <v>69</v>
      </c>
      <c r="E39" s="1" t="s">
        <v>165</v>
      </c>
      <c r="F39" s="1" t="s">
        <v>160</v>
      </c>
      <c r="G39" s="17" t="s">
        <v>161</v>
      </c>
      <c r="H39" s="1" t="s">
        <v>85</v>
      </c>
      <c r="I39" s="17" t="s">
        <v>162</v>
      </c>
      <c r="J39" s="4">
        <v>1.1</v>
      </c>
      <c r="K39" s="4">
        <f t="shared" si="0"/>
        <v>1.1</v>
      </c>
    </row>
    <row r="40" spans="1:11" ht="25.5">
      <c r="A40" s="1">
        <v>12</v>
      </c>
      <c r="C40" s="2" t="s">
        <v>4</v>
      </c>
      <c r="D40" s="3" t="s">
        <v>5</v>
      </c>
      <c r="E40" s="1" t="s">
        <v>166</v>
      </c>
      <c r="F40" s="1" t="s">
        <v>167</v>
      </c>
      <c r="G40" s="17" t="s">
        <v>168</v>
      </c>
      <c r="H40" s="1" t="s">
        <v>85</v>
      </c>
      <c r="I40" s="17" t="s">
        <v>168</v>
      </c>
      <c r="J40" s="4">
        <v>0.3</v>
      </c>
      <c r="K40" s="4">
        <f t="shared" si="0"/>
        <v>3.5999999999999996</v>
      </c>
    </row>
    <row r="41" spans="1:11" ht="12.75">
      <c r="A41" s="1">
        <v>2</v>
      </c>
      <c r="B41" s="2" t="s">
        <v>73</v>
      </c>
      <c r="C41" s="2" t="s">
        <v>74</v>
      </c>
      <c r="D41" s="3" t="s">
        <v>75</v>
      </c>
      <c r="E41" s="1" t="s">
        <v>172</v>
      </c>
      <c r="F41" s="1" t="s">
        <v>169</v>
      </c>
      <c r="G41" s="17" t="s">
        <v>170</v>
      </c>
      <c r="H41" s="1" t="s">
        <v>85</v>
      </c>
      <c r="I41" s="17" t="s">
        <v>171</v>
      </c>
      <c r="J41" s="4">
        <v>2.52</v>
      </c>
      <c r="K41" s="4">
        <f t="shared" si="0"/>
        <v>5.04</v>
      </c>
    </row>
    <row r="42" spans="1:12" ht="12.75">
      <c r="A42" s="1">
        <v>4</v>
      </c>
      <c r="B42" s="2" t="s">
        <v>32</v>
      </c>
      <c r="C42" s="2" t="s">
        <v>33</v>
      </c>
      <c r="D42" s="3" t="s">
        <v>34</v>
      </c>
      <c r="E42" s="1" t="s">
        <v>173</v>
      </c>
      <c r="F42" s="1" t="s">
        <v>225</v>
      </c>
      <c r="G42" s="6" t="s">
        <v>225</v>
      </c>
      <c r="H42" s="1" t="s">
        <v>262</v>
      </c>
      <c r="I42" s="6" t="s">
        <v>229</v>
      </c>
      <c r="J42" s="4">
        <v>4</v>
      </c>
      <c r="K42" s="4">
        <f t="shared" si="0"/>
        <v>16</v>
      </c>
      <c r="L42" s="5" t="s">
        <v>228</v>
      </c>
    </row>
    <row r="43" spans="1:12" ht="12.75">
      <c r="A43" s="1">
        <v>4</v>
      </c>
      <c r="B43" s="2" t="s">
        <v>29</v>
      </c>
      <c r="C43" s="2" t="s">
        <v>30</v>
      </c>
      <c r="D43" s="3" t="s">
        <v>31</v>
      </c>
      <c r="E43" s="1" t="s">
        <v>174</v>
      </c>
      <c r="F43" s="1" t="s">
        <v>225</v>
      </c>
      <c r="G43" s="6" t="s">
        <v>225</v>
      </c>
      <c r="H43" s="1" t="s">
        <v>263</v>
      </c>
      <c r="J43" s="4">
        <v>1.5</v>
      </c>
      <c r="K43" s="4">
        <f t="shared" si="0"/>
        <v>6</v>
      </c>
      <c r="L43" s="5" t="s">
        <v>227</v>
      </c>
    </row>
    <row r="45" spans="1:12" ht="20.25">
      <c r="A45" s="23" t="s">
        <v>256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s="8" customFormat="1" ht="25.5">
      <c r="A46" s="7">
        <v>1</v>
      </c>
      <c r="B46" s="7"/>
      <c r="C46" s="7"/>
      <c r="D46" s="7" t="s">
        <v>197</v>
      </c>
      <c r="E46" s="7" t="s">
        <v>189</v>
      </c>
      <c r="F46" s="7" t="s">
        <v>190</v>
      </c>
      <c r="G46" s="7" t="s">
        <v>191</v>
      </c>
      <c r="H46" s="7" t="s">
        <v>190</v>
      </c>
      <c r="I46" s="7" t="s">
        <v>191</v>
      </c>
      <c r="J46" s="9">
        <v>60.27</v>
      </c>
      <c r="K46" s="4">
        <f aca="true" t="shared" si="1" ref="K46:K52">J46*A46</f>
        <v>60.27</v>
      </c>
      <c r="L46" s="13" t="s">
        <v>215</v>
      </c>
    </row>
    <row r="47" spans="1:12" s="8" customFormat="1" ht="12.75">
      <c r="A47" s="7">
        <v>2</v>
      </c>
      <c r="B47" s="7"/>
      <c r="C47" s="7"/>
      <c r="D47" s="7" t="s">
        <v>198</v>
      </c>
      <c r="E47" s="7" t="s">
        <v>192</v>
      </c>
      <c r="F47" s="7" t="s">
        <v>190</v>
      </c>
      <c r="G47" s="7" t="s">
        <v>193</v>
      </c>
      <c r="H47" s="7" t="s">
        <v>190</v>
      </c>
      <c r="I47" s="7" t="s">
        <v>193</v>
      </c>
      <c r="J47" s="9">
        <v>56.51</v>
      </c>
      <c r="K47" s="4">
        <f t="shared" si="1"/>
        <v>113.02</v>
      </c>
      <c r="L47" s="13" t="s">
        <v>216</v>
      </c>
    </row>
    <row r="48" spans="1:12" s="8" customFormat="1" ht="12.75">
      <c r="A48" s="7">
        <v>1</v>
      </c>
      <c r="B48" s="7"/>
      <c r="C48" s="7"/>
      <c r="D48" s="7" t="s">
        <v>199</v>
      </c>
      <c r="E48" s="7" t="s">
        <v>194</v>
      </c>
      <c r="F48" s="7" t="s">
        <v>225</v>
      </c>
      <c r="G48" s="7" t="s">
        <v>225</v>
      </c>
      <c r="H48" s="7" t="s">
        <v>204</v>
      </c>
      <c r="I48" s="7" t="s">
        <v>208</v>
      </c>
      <c r="J48" s="9">
        <v>2.66</v>
      </c>
      <c r="K48" s="4">
        <f t="shared" si="1"/>
        <v>2.66</v>
      </c>
      <c r="L48" s="13" t="s">
        <v>217</v>
      </c>
    </row>
    <row r="49" spans="1:12" s="8" customFormat="1" ht="12.75">
      <c r="A49" s="7">
        <v>1</v>
      </c>
      <c r="B49" s="7"/>
      <c r="C49" s="7"/>
      <c r="D49" s="7" t="s">
        <v>200</v>
      </c>
      <c r="E49" s="7" t="s">
        <v>195</v>
      </c>
      <c r="F49" s="7" t="s">
        <v>225</v>
      </c>
      <c r="G49" s="7" t="s">
        <v>225</v>
      </c>
      <c r="H49" s="7" t="s">
        <v>204</v>
      </c>
      <c r="I49" s="7" t="s">
        <v>209</v>
      </c>
      <c r="J49" s="9">
        <v>2.66</v>
      </c>
      <c r="K49" s="4">
        <f t="shared" si="1"/>
        <v>2.66</v>
      </c>
      <c r="L49" s="13" t="s">
        <v>217</v>
      </c>
    </row>
    <row r="50" spans="1:12" s="8" customFormat="1" ht="12.75">
      <c r="A50" s="7">
        <v>2</v>
      </c>
      <c r="B50" s="7"/>
      <c r="C50" s="7"/>
      <c r="D50" s="7" t="s">
        <v>201</v>
      </c>
      <c r="E50" s="7" t="s">
        <v>196</v>
      </c>
      <c r="F50" s="7" t="s">
        <v>225</v>
      </c>
      <c r="G50" s="7" t="s">
        <v>225</v>
      </c>
      <c r="H50" s="7" t="s">
        <v>204</v>
      </c>
      <c r="I50" s="7" t="s">
        <v>210</v>
      </c>
      <c r="J50" s="9">
        <v>3.56</v>
      </c>
      <c r="K50" s="4">
        <f t="shared" si="1"/>
        <v>7.12</v>
      </c>
      <c r="L50" s="13" t="s">
        <v>217</v>
      </c>
    </row>
    <row r="51" spans="1:12" s="8" customFormat="1" ht="12.75">
      <c r="A51" s="7">
        <v>1</v>
      </c>
      <c r="B51" s="7"/>
      <c r="C51" s="7"/>
      <c r="D51" s="7" t="s">
        <v>202</v>
      </c>
      <c r="E51" s="7" t="s">
        <v>247</v>
      </c>
      <c r="F51" s="7" t="s">
        <v>246</v>
      </c>
      <c r="G51" s="18" t="s">
        <v>248</v>
      </c>
      <c r="H51" s="7" t="s">
        <v>85</v>
      </c>
      <c r="I51" s="18" t="s">
        <v>249</v>
      </c>
      <c r="J51" s="9">
        <v>6.56</v>
      </c>
      <c r="K51" s="4">
        <f t="shared" si="1"/>
        <v>6.56</v>
      </c>
      <c r="L51" s="13"/>
    </row>
    <row r="52" spans="1:12" s="8" customFormat="1" ht="12.75">
      <c r="A52" s="7">
        <v>2</v>
      </c>
      <c r="B52" s="7"/>
      <c r="C52" s="7"/>
      <c r="D52" s="7" t="s">
        <v>203</v>
      </c>
      <c r="E52" s="7" t="s">
        <v>211</v>
      </c>
      <c r="F52" s="7" t="s">
        <v>222</v>
      </c>
      <c r="G52" s="18" t="s">
        <v>223</v>
      </c>
      <c r="H52" s="7" t="s">
        <v>85</v>
      </c>
      <c r="I52" s="18" t="s">
        <v>224</v>
      </c>
      <c r="J52" s="9">
        <v>0.6</v>
      </c>
      <c r="K52" s="4">
        <f t="shared" si="1"/>
        <v>1.2</v>
      </c>
      <c r="L52" s="13"/>
    </row>
    <row r="53" spans="1:11" ht="12.75">
      <c r="A53" s="16"/>
      <c r="J53" s="10"/>
      <c r="K53" s="10"/>
    </row>
    <row r="54" spans="1:12" ht="20.25">
      <c r="A54" s="23" t="s">
        <v>186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0:11" ht="12.75">
      <c r="J55" s="11"/>
      <c r="K55" s="11"/>
    </row>
    <row r="56" spans="1:12" ht="25.5">
      <c r="A56" s="16">
        <v>4</v>
      </c>
      <c r="D56" s="3" t="s">
        <v>34</v>
      </c>
      <c r="E56" s="1" t="s">
        <v>188</v>
      </c>
      <c r="F56" s="1" t="s">
        <v>226</v>
      </c>
      <c r="G56" s="6" t="s">
        <v>205</v>
      </c>
      <c r="H56" s="1" t="s">
        <v>204</v>
      </c>
      <c r="I56" s="6" t="s">
        <v>207</v>
      </c>
      <c r="J56" s="11">
        <v>4.77</v>
      </c>
      <c r="K56" s="4">
        <f>J56*A56</f>
        <v>19.08</v>
      </c>
      <c r="L56" s="5" t="s">
        <v>264</v>
      </c>
    </row>
    <row r="57" spans="1:11" ht="12.75">
      <c r="A57" s="16">
        <v>4</v>
      </c>
      <c r="D57" s="3" t="s">
        <v>31</v>
      </c>
      <c r="E57" s="1" t="s">
        <v>187</v>
      </c>
      <c r="F57" s="1" t="s">
        <v>226</v>
      </c>
      <c r="G57" s="6" t="s">
        <v>29</v>
      </c>
      <c r="H57" s="1" t="s">
        <v>204</v>
      </c>
      <c r="I57" s="6" t="s">
        <v>206</v>
      </c>
      <c r="J57" s="11">
        <v>2.34</v>
      </c>
      <c r="K57" s="4">
        <f>J57*A57</f>
        <v>9.36</v>
      </c>
    </row>
    <row r="58" spans="9:11" ht="12.75">
      <c r="I58" s="19"/>
      <c r="J58" s="11"/>
      <c r="K58" s="11"/>
    </row>
    <row r="59" spans="9:11" ht="12.75">
      <c r="I59" s="19"/>
      <c r="J59" s="10" t="s">
        <v>184</v>
      </c>
      <c r="K59" s="11">
        <f>SUM(K7:K58)</f>
        <v>326.34000000000003</v>
      </c>
    </row>
  </sheetData>
  <mergeCells count="3">
    <mergeCell ref="A45:L45"/>
    <mergeCell ref="A54:L54"/>
    <mergeCell ref="A3:L3"/>
  </mergeCells>
  <hyperlinks>
    <hyperlink ref="H6" r:id="rId1" display="www.pmillett.com"/>
  </hyperlinks>
  <printOptions/>
  <pageMargins left="0.75" right="0.75" top="1" bottom="1" header="0.5" footer="0.5"/>
  <pageSetup fitToHeight="1" fitToWidth="1" horizontalDpi="1200" verticalDpi="1200" orientation="landscape" paperSize="3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millett</dc:creator>
  <cp:keywords/>
  <dc:description/>
  <cp:lastModifiedBy>Pete</cp:lastModifiedBy>
  <cp:lastPrinted>2009-09-05T18:15:08Z</cp:lastPrinted>
  <dcterms:created xsi:type="dcterms:W3CDTF">2009-07-03T13:09:16Z</dcterms:created>
  <dcterms:modified xsi:type="dcterms:W3CDTF">2010-05-02T00:20:55Z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